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8" activeTab="11"/>
  </bookViews>
  <sheets>
    <sheet name="表1单位收支预算总表" sheetId="1" r:id="rId1"/>
    <sheet name="表2单位收入总表" sheetId="3" r:id="rId2"/>
    <sheet name="表3单位支出总表" sheetId="2" r:id="rId3"/>
    <sheet name="表4财政拨款收支总表" sheetId="4" r:id="rId4"/>
    <sheet name="表5一般公共预算支出表" sheetId="6" r:id="rId5"/>
    <sheet name="表6一般公共预算基本支出表" sheetId="7" r:id="rId6"/>
    <sheet name="表7一般公共预算项目支出表" sheetId="8" r:id="rId7"/>
    <sheet name="表8一般公共预算“三公”经费支出" sheetId="9" r:id="rId8"/>
    <sheet name="表9政府性基金预算支出表" sheetId="10" r:id="rId9"/>
    <sheet name="表10国有资本经营预算支出表" sheetId="11" r:id="rId10"/>
    <sheet name="表11年初资产情况表" sheetId="12" r:id="rId11"/>
    <sheet name="表12政府采购预算明细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<sst xmlns="http://schemas.openxmlformats.org/spreadsheetml/2006/main" count="363" uniqueCount="194">
  <si>
    <t>（一）单位收支总表</t>
  </si>
  <si>
    <t>平坝区2024年单位收支总表</t>
  </si>
  <si>
    <t>单位：万元</t>
  </si>
  <si>
    <t>收入</t>
  </si>
  <si>
    <t>支出</t>
  </si>
  <si>
    <t>项    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</si>
  <si>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</si>
  <si>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</si>
  <si>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</si>
  <si>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</si>
  <si>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</si>
  <si>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</si>
  <si>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</si>
  <si>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</si>
  <si>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</si>
  <si>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</si>
  <si>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</si>
  <si>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</si>
  <si>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</si>
  <si>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本年收入合计</t>
  </si>
  <si>
    <t>本年支出合计</t>
  </si>
  <si>
    <t>上年结转</t>
  </si>
  <si>
    <t>结转下年</t>
  </si>
  <si>
    <t>收入合计</t>
  </si>
  <si>
    <t>支出合计</t>
  </si>
  <si>
    <t>（二）单位收入总表</t>
  </si>
  <si>
    <t>2024年单位收入总表</t>
  </si>
  <si>
    <t>科目编码</t>
  </si>
  <si>
    <t>科目名称</t>
  </si>
  <si>
    <t>合计</t>
  </si>
  <si>
    <t>本年收入</t>
  </si>
  <si>
    <t>上年结转结余</t>
  </si>
  <si>
    <t>类</t>
  </si>
  <si>
    <t>款</t>
  </si>
  <si>
    <t>项</t>
  </si>
  <si>
    <t>小计</t>
  </si>
  <si>
    <t>一般公共预算财政拨款收入</t>
  </si>
  <si>
    <t>政府性基金预算财政拨款收入</t>
  </si>
  <si>
    <t>国有资本经营预算财政拨款收入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</si>
  <si>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</si>
  <si>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</si>
  <si>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</si>
  <si>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</si>
  <si>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</si>
  <si>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</si>
  <si>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</si>
  <si>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205</t>
  </si>
  <si>
    <t>教育支出</t>
  </si>
  <si>
    <t>03</t>
  </si>
  <si>
    <t>职业教育</t>
  </si>
  <si>
    <t>02</t>
  </si>
  <si>
    <t>中等职业教育</t>
  </si>
  <si>
    <t>208</t>
  </si>
  <si>
    <t>社会保障和就业支出</t>
  </si>
  <si>
    <t>05</t>
  </si>
  <si>
    <t>行政事业单位养老支出</t>
  </si>
  <si>
    <t>事业单位离退休</t>
  </si>
  <si>
    <t>机关事业单位基本养老保险缴费支出</t>
  </si>
  <si>
    <t>27</t>
  </si>
  <si>
    <t>财政对其他社会保险基金的补助</t>
  </si>
  <si>
    <t>01</t>
  </si>
  <si>
    <t>财政对失业保险基金的补助</t>
  </si>
  <si>
    <t>财政对工伤保险基金的补助</t>
  </si>
  <si>
    <t>210</t>
  </si>
  <si>
    <t>卫生健康支出</t>
  </si>
  <si>
    <t>11</t>
  </si>
  <si>
    <t>行政事业单位医疗</t>
  </si>
  <si>
    <t>事业单位医疗</t>
  </si>
  <si>
    <t>（三）单位支出总表</t>
  </si>
  <si>
    <t>2024年单位支出总表</t>
  </si>
  <si>
    <t>基本支出</t>
  </si>
  <si>
    <t>项目支出</t>
  </si>
  <si>
    <t>事业单位经营支出</t>
  </si>
  <si>
    <t>上缴上级支出</t>
  </si>
  <si>
    <t>对附属单位补助支出</t>
  </si>
  <si>
    <t>其他支出</t>
  </si>
  <si>
    <t>备注</t>
  </si>
  <si>
    <t>（四）财政拨款收支总表</t>
  </si>
  <si>
    <t>2024年财政拨款收支总表</t>
  </si>
  <si>
    <t>一、本年收入</t>
  </si>
  <si>
    <t>一、本年支出</t>
  </si>
  <si>
    <t>（一）一般公共预算拨款收入</t>
  </si>
  <si>
    <t>（一）教育支出</t>
  </si>
  <si>
    <t>（二）政府性基金预算拨款收入</t>
  </si>
  <si>
    <t>（二）社会保障和就业支出</t>
  </si>
  <si>
    <t>（三）国有资本经营预算拨款收入</t>
  </si>
  <si>
    <t>（三）卫生健康支出</t>
  </si>
  <si>
    <t>二、上年结转</t>
  </si>
  <si>
    <t>二、年终结转结余</t>
  </si>
  <si>
    <t>收入总计</t>
  </si>
  <si>
    <t>支出总计</t>
  </si>
  <si>
    <t>（五）一般公共预算支出表</t>
  </si>
  <si>
    <t>2024年一般公共预算支出表（按功能科目分类）</t>
  </si>
  <si>
    <t>人员经费</t>
  </si>
  <si>
    <t>公用经费</t>
  </si>
  <si>
    <t>（六）一般公共预算基本支出表</t>
  </si>
  <si>
    <t>2024年一般公共预算基本支出表（按经济科目分类）</t>
  </si>
  <si>
    <t>政府预算经济分类科目</t>
  </si>
  <si>
    <t>部门预算经济分类科目</t>
  </si>
  <si>
    <t>对事业单位经常性补助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</si>
  <si>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</si>
  <si>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</si>
  <si>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</si>
  <si>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</si>
  <si>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</si>
  <si>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</si>
  <si>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</si>
  <si>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</si>
  <si>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</si>
  <si>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城镇职工基本医疗保险缴费</t>
  </si>
  <si>
    <t>12</t>
  </si>
  <si>
    <t>其他社会保障缴费</t>
  </si>
  <si>
    <t>13</t>
  </si>
  <si>
    <t>住房公积金</t>
  </si>
  <si>
    <t>其他工资福利</t>
  </si>
  <si>
    <t>职业年金缴费</t>
  </si>
  <si>
    <t>商品和服务支出</t>
  </si>
  <si>
    <t>劳务费</t>
  </si>
  <si>
    <t>工会经费</t>
  </si>
  <si>
    <t>福利费</t>
  </si>
  <si>
    <t>对个人和家庭的补助</t>
  </si>
  <si>
    <t>303</t>
  </si>
  <si>
    <t>生活补助</t>
  </si>
  <si>
    <t>退休费</t>
  </si>
  <si>
    <t>（七）一般公共预算项目支出表</t>
  </si>
  <si>
    <t>2024年一般公共预算项目支出表</t>
  </si>
  <si>
    <t>项目名称</t>
  </si>
  <si>
    <t>（一）2024年中职教育学生资助-家庭经济困难学生国家助学金</t>
  </si>
  <si>
    <t>（二）2024年中职教育学生资助-农村,涉农专业和家庭经济困难学生免学费</t>
  </si>
  <si>
    <t>（三）安保，宿管人员工资</t>
  </si>
  <si>
    <t>（四）中职学生精准扶贫资助</t>
  </si>
  <si>
    <t>（八）一般公共预算“三公”经费支出表</t>
  </si>
  <si>
    <t>2024年一般公共预算“三公”经费支出表</t>
  </si>
  <si>
    <t>项目</t>
  </si>
  <si>
    <t>2024年初预算数</t>
  </si>
  <si>
    <t>2023年初预算数</t>
  </si>
  <si>
    <t>2024年与上年预算数相比增减变化比率%</t>
  </si>
  <si>
    <t>2024年与上年预算数相比增减变化原因</t>
  </si>
  <si>
    <t>2024年“三公”经费支出占公共财政预算支出的比重%</t>
  </si>
  <si>
    <t xml:space="preserve"> 一、公务接待费</t>
  </si>
  <si>
    <t xml:space="preserve"> 二、因公出国（境）费</t>
  </si>
  <si>
    <t xml:space="preserve"> 三、公务用车购置及运行维护费</t>
  </si>
  <si>
    <t xml:space="preserve">     1.公务用车运行维护费</t>
  </si>
  <si>
    <t xml:space="preserve">     2.公务用车购置费</t>
  </si>
  <si>
    <t xml:space="preserve"> 说明:1.因公出国（境）费，指单位公务出国（境）的国际旅费、国外城市间交通费、住宿费、伙食费、培训费、公杂费等支出。
    2.公务用车购置费，指公务用车车辆购置支出（含车辆购置税）。
    3.公务用车运行维护费，指单位按规定保留的公务用车租用费、燃料费、维修费、过桥过路费、保险费、安全奖励费用等支出。公务用车指用于履行公务的机动车辆，包括一般公务用车和执法执勤用车等。
    4.公务接待费，指单位按规定开支的各类公务接待（含外宾接待）费用。
    5.“三公”经费一般公共财政拨款预算数是指当年年初预算安排的财政拨款数。
    6.市本级因公出国（境）费用，由市财政统一编制，根据市政府批准出国（境）派遣任务，按程序审批后分配到具体部门。
    7.部门“三公”经费无相关支出的，须填“0""。
    8.预算数小数位数保留两位。</t>
  </si>
  <si>
    <t>（九）政府性基金预算支出表</t>
  </si>
  <si>
    <t>2024年政府性基金预算支出表</t>
  </si>
  <si>
    <t>本年政府性基金预算支出</t>
  </si>
  <si>
    <t>本单位无政府性基金支出</t>
  </si>
  <si>
    <t>（十）国有资本经营预算支出表</t>
  </si>
  <si>
    <t>2024年国有资本经营预算支出表</t>
  </si>
  <si>
    <t>（十一）资产情况表</t>
  </si>
  <si>
    <t>2024年初资产情况表</t>
  </si>
  <si>
    <t>项　　目</t>
  </si>
  <si>
    <t>数量</t>
  </si>
  <si>
    <t>价值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</si>
  <si>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</si>
  <si>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</si>
  <si>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</si>
  <si>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</si>
  <si>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</si>
  <si>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>　　    2.业务用房</t>
  </si>
  <si>
    <t>　 　   3.其他</t>
  </si>
  <si>
    <t xml:space="preserve">  （二）汽车（台、辆）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</si>
  <si>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</si>
  <si>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</si>
  <si>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</si>
  <si>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</si>
  <si>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</si>
  <si>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（三）单价在20万元以上的设备（台、套…）</t>
  </si>
  <si>
    <t xml:space="preserve">      1.单价20万元（含）－200万元</t>
  </si>
  <si>
    <t xml:space="preserve">      2.单价200万元（含）以上</t>
  </si>
  <si>
    <t xml:space="preserve">  （四）其他固定资产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</si>
  <si>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</si>
  <si>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</si>
  <si>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</si>
  <si>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</si>
  <si>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</si>
  <si>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</si>
  <si>
    <t>（十二）政府采购预算明细表</t>
  </si>
  <si>
    <t>2024年政府采购预算明细表</t>
  </si>
  <si>
    <t>功能科目</t>
  </si>
  <si>
    <t>政府经济科目</t>
  </si>
  <si>
    <t>部门经济科目</t>
  </si>
  <si>
    <t>品目名称</t>
  </si>
  <si>
    <t>采购组织形式</t>
  </si>
  <si>
    <t>采购项目分类</t>
  </si>
  <si>
    <t>采购方式</t>
  </si>
  <si>
    <t>打印机</t>
  </si>
  <si>
    <t>2050302</t>
  </si>
  <si>
    <t>自行采购</t>
  </si>
  <si>
    <t>电脑</t>
  </si>
  <si>
    <t>显示屏</t>
  </si>
  <si>
    <t>学生用课桌椅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</si>
</sst>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30">
    <font>
      <sz val="11"/>
      <color indexed="8"/>
      <name val="宋体"/>
      <charset val="1"/>
      <scheme val="minor"/>
    </font>
    <font>
      <sz val="9"/>
      <name val="仿宋_GB2312"/>
      <charset val="134"/>
    </font>
    <font>
      <sz val="15"/>
      <name val="黑体"/>
      <charset val="134"/>
    </font>
    <font>
      <sz val="9"/>
      <name val="SimSun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Times New Roman"/>
      <charset val="134"/>
    </font>
    <font>
      <b/>
      <sz val="9"/>
      <name val="SimSun"/>
      <charset val="134"/>
    </font>
    <font>
      <sz val="9"/>
      <name val="Times New Roman"/>
      <charset val="134"/>
    </font>
    <font>
      <sz val="14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176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2" sqref="A2:D2"/>
    </sheetView>
  </sheetViews>
  <sheetFormatPr defaultColWidth="10" defaultRowHeight="13.5" outlineLevelCol="3"/>
  <cols>
    <col min="1" max="1" width="42.125" customWidth="1"/>
    <col min="2" max="2" width="24" customWidth="1"/>
    <col min="3" max="3" width="38.375" customWidth="1"/>
    <col min="4" max="4" width="23.7583333333333" customWidth="1"/>
    <col min="5" max="5" width="9.75833333333333" customWidth="1"/>
  </cols>
  <sheetData>
    <row r="1" ht="17.1" customHeight="1" spans="1:1">
      <c r="A1" s="1" t="s">
        <v>0</v>
      </c>
    </row>
    <row r="2" ht="22.7" customHeight="1" spans="1:4">
      <c r="A2" s="2" t="s">
        <v>1</v>
      </c>
      <c r="B2" s="2"/>
      <c r="C2" s="2"/>
      <c r="D2" s="2"/>
    </row>
    <row r="3" ht="17.1" customHeight="1" spans="1:4">
      <c r="A3" s="49"/>
      <c r="B3" s="50"/>
      <c r="C3" s="50"/>
      <c r="D3" s="5" t="s">
        <v>2</v>
      </c>
    </row>
    <row r="4" ht="17.1" customHeight="1" spans="1:4">
      <c r="A4" s="6" t="s">
        <v>3</v>
      </c>
      <c r="B4" s="6"/>
      <c r="C4" s="6" t="s">
        <v>4</v>
      </c>
      <c r="D4" s="6"/>
    </row>
    <row r="5" ht="17.1" customHeight="1" spans="1:4">
      <c r="A5" s="6" t="s">
        <v>5</v>
      </c>
      <c r="B5" s="6" t="s">
        <v>6</v>
      </c>
      <c r="C5" s="6" t="s">
        <v>5</v>
      </c>
      <c r="D5" s="6" t="s">
        <v>6</v>
      </c>
    </row>
    <row r="6" ht="17.1" customHeight="1" spans="1:4">
      <c r="A6" s="17" t="s">
        <v>7</v>
      </c>
      <c r="B6" s="51">
        <v>988.81</v>
      </c>
      <c r="C6" s="17" t="s">
        <v>8</v>
      </c>
      <c r="D6" s="51">
        <v>845.18</v>
      </c>
    </row>
    <row r="7" ht="17.1" customHeight="1" spans="1:4">
      <c r="A7" s="17" t="s">
        <v>9</v>
      </c>
      <c r="B7" s="51"/>
      <c r="C7" s="17" t="s">
        <v>10</v>
      </c>
      <c r="D7" s="51">
        <v>130.42</v>
      </c>
    </row>
    <row r="8" ht="17.1" customHeight="1" spans="1:4">
      <c r="A8" s="17" t="s">
        <v>11</v>
      </c>
      <c r="B8" s="51"/>
      <c r="C8" s="17" t="s">
        <v>12</v>
      </c>
      <c r="D8" s="51">
        <v>40.45</v>
      </c>
    </row>
    <row r="9" ht="17.1" customHeight="1" spans="1:4">
      <c r="A9" s="17" t="s">
        <v>13</v>
      </c>
      <c r="B9" s="51"/>
      <c r="C9" s="17"/>
      <c r="D9" s="51"/>
    </row>
    <row r="10" ht="17.1" customHeight="1" spans="1:4">
      <c r="A10" s="17" t="s">
        <v>14</v>
      </c>
      <c r="B10" s="51"/>
      <c r="C10" s="17"/>
      <c r="D10" s="51"/>
    </row>
    <row r="11" ht="17.1" customHeight="1" spans="1:4">
      <c r="A11" s="17" t="s">
        <v>15</v>
      </c>
      <c r="B11" s="51"/>
      <c r="C11" s="17"/>
      <c r="D11" s="51"/>
    </row>
    <row r="12" ht="17.1" customHeight="1" spans="1:4">
      <c r="A12" s="17" t="s">
        <v>16</v>
      </c>
      <c r="B12" s="51"/>
      <c r="C12" s="17"/>
      <c r="D12" s="51"/>
    </row>
    <row r="13" ht="17.1" customHeight="1" spans="1:4">
      <c r="A13" s="17" t="s">
        <v>17</v>
      </c>
      <c r="B13" s="51"/>
      <c r="C13" s="17"/>
      <c r="D13" s="51"/>
    </row>
    <row r="14" ht="17.1" customHeight="1" spans="1:4">
      <c r="A14" s="17" t="s">
        <v>18</v>
      </c>
      <c r="B14" s="51"/>
      <c r="C14" s="17"/>
      <c r="D14" s="51"/>
    </row>
    <row r="15" ht="17.1" customHeight="1" spans="1:4">
      <c r="A15" s="17"/>
      <c r="B15" s="51"/>
      <c r="C15" s="17"/>
      <c r="D15" s="51"/>
    </row>
    <row r="16" ht="17.1" customHeight="1" spans="1:4">
      <c r="A16" s="17"/>
      <c r="B16" s="51"/>
      <c r="C16" s="17"/>
      <c r="D16" s="51"/>
    </row>
    <row r="17" ht="17.1" customHeight="1" spans="1:4">
      <c r="A17" s="53" t="s">
        <v>19</v>
      </c>
      <c r="B17" s="51">
        <v>988.81</v>
      </c>
      <c r="C17" s="53" t="s">
        <v>20</v>
      </c>
      <c r="D17" s="51">
        <v>1016.05</v>
      </c>
    </row>
    <row r="18" ht="17.1" customHeight="1" spans="1:4">
      <c r="A18" s="17"/>
      <c r="B18" s="51"/>
      <c r="C18" s="17"/>
      <c r="D18" s="51"/>
    </row>
    <row r="19" ht="17.1" customHeight="1" spans="1:4">
      <c r="A19" s="17" t="s">
        <v>21</v>
      </c>
      <c r="B19" s="16">
        <v>27.24</v>
      </c>
      <c r="C19" s="17" t="s">
        <v>22</v>
      </c>
      <c r="D19" s="16"/>
    </row>
    <row r="20" ht="17.1" customHeight="1" spans="1:4">
      <c r="A20" s="17"/>
      <c r="B20" s="16"/>
      <c r="C20" s="17"/>
      <c r="D20" s="16"/>
    </row>
    <row r="21" ht="17.1" customHeight="1" spans="1:4">
      <c r="A21" s="6" t="s">
        <v>23</v>
      </c>
      <c r="B21" s="51">
        <v>1016.05</v>
      </c>
      <c r="C21" s="6" t="s">
        <v>24</v>
      </c>
      <c r="D21" s="51">
        <v>1016.05</v>
      </c>
    </row>
  </sheetData>
  <mergeCells count="3">
    <mergeCell ref="A2:D2"/>
    <mergeCell ref="A4:B4"/>
    <mergeCell ref="C4:D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3" sqref="F33"/>
    </sheetView>
  </sheetViews>
  <sheetFormatPr defaultColWidth="9" defaultRowHeight="13.5" outlineLevelCol="7"/>
  <cols>
    <col min="1" max="1" width="10.5" customWidth="1"/>
    <col min="2" max="2" width="11.2583333333333" customWidth="1"/>
    <col min="3" max="3" width="12.375" customWidth="1"/>
    <col min="4" max="4" width="22" customWidth="1"/>
    <col min="5" max="5" width="18.7583333333333" customWidth="1"/>
    <col min="6" max="6" width="17.625" customWidth="1"/>
    <col min="7" max="7" width="18.7583333333333" customWidth="1"/>
    <col min="8" max="8" width="14.5" customWidth="1"/>
  </cols>
  <sheetData>
    <row r="1" spans="1:8">
      <c r="A1" s="1" t="s">
        <v>149</v>
      </c>
      <c r="B1" s="1"/>
      <c r="C1" s="1"/>
      <c r="D1" s="1"/>
      <c r="E1" s="1"/>
      <c r="F1" s="1"/>
      <c r="G1" s="1"/>
      <c r="H1" s="1"/>
    </row>
    <row r="2" ht="19.5" spans="1:8">
      <c r="A2" s="2" t="s">
        <v>150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4"/>
      <c r="G3" s="4"/>
      <c r="H3" s="5" t="s">
        <v>2</v>
      </c>
    </row>
    <row r="4" spans="1:8">
      <c r="A4" s="6" t="s">
        <v>27</v>
      </c>
      <c r="B4" s="6"/>
      <c r="C4" s="6"/>
      <c r="D4" s="6" t="s">
        <v>28</v>
      </c>
      <c r="E4" s="6" t="s">
        <v>147</v>
      </c>
      <c r="F4" s="6"/>
      <c r="G4" s="6"/>
      <c r="H4" s="6" t="s">
        <v>76</v>
      </c>
    </row>
    <row r="5" spans="1:8">
      <c r="A5" s="6" t="s">
        <v>32</v>
      </c>
      <c r="B5" s="6" t="s">
        <v>33</v>
      </c>
      <c r="C5" s="6" t="s">
        <v>34</v>
      </c>
      <c r="D5" s="6"/>
      <c r="E5" s="6" t="s">
        <v>29</v>
      </c>
      <c r="F5" s="6" t="s">
        <v>70</v>
      </c>
      <c r="G5" s="6" t="s">
        <v>71</v>
      </c>
      <c r="H5" s="6"/>
    </row>
    <row r="6" spans="1:8">
      <c r="A6" s="7" t="s">
        <v>29</v>
      </c>
      <c r="B6" s="7"/>
      <c r="C6" s="7"/>
      <c r="D6" s="7"/>
      <c r="E6" s="8">
        <f t="shared" ref="E6:G8" si="0">SUM(E7)</f>
        <v>0</v>
      </c>
      <c r="F6" s="8">
        <f t="shared" si="0"/>
        <v>0</v>
      </c>
      <c r="G6" s="8">
        <f t="shared" si="0"/>
        <v>0</v>
      </c>
      <c r="H6" s="9"/>
    </row>
    <row r="7" spans="1:8">
      <c r="A7" s="18"/>
      <c r="B7" s="17"/>
      <c r="C7" s="17"/>
      <c r="D7" s="18"/>
      <c r="E7" s="8">
        <f t="shared" si="0"/>
        <v>0</v>
      </c>
      <c r="F7" s="8">
        <f t="shared" si="0"/>
        <v>0</v>
      </c>
      <c r="G7" s="8">
        <f t="shared" si="0"/>
        <v>0</v>
      </c>
      <c r="H7" s="19"/>
    </row>
    <row r="8" spans="1:8">
      <c r="A8" s="20"/>
      <c r="B8" s="11"/>
      <c r="C8" s="17"/>
      <c r="D8" s="11"/>
      <c r="E8" s="12">
        <f t="shared" si="0"/>
        <v>0</v>
      </c>
      <c r="F8" s="12">
        <f t="shared" si="0"/>
        <v>0</v>
      </c>
      <c r="G8" s="12">
        <f t="shared" si="0"/>
        <v>0</v>
      </c>
      <c r="H8" s="21"/>
    </row>
    <row r="9" spans="1:8">
      <c r="A9" s="20"/>
      <c r="B9" s="17"/>
      <c r="C9" s="11"/>
      <c r="D9" s="11"/>
      <c r="E9" s="12">
        <v>0</v>
      </c>
      <c r="F9" s="12">
        <v>0</v>
      </c>
      <c r="G9" s="12">
        <v>0</v>
      </c>
      <c r="H9" s="22"/>
    </row>
  </sheetData>
  <mergeCells count="9">
    <mergeCell ref="A1:H1"/>
    <mergeCell ref="A2:H2"/>
    <mergeCell ref="A3:E3"/>
    <mergeCell ref="A4:C4"/>
    <mergeCell ref="E4:G4"/>
    <mergeCell ref="A6:D6"/>
    <mergeCell ref="A8:A9"/>
    <mergeCell ref="D4:D5"/>
    <mergeCell ref="H4:H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E21" sqref="E21"/>
    </sheetView>
  </sheetViews>
  <sheetFormatPr defaultColWidth="9" defaultRowHeight="13.5" outlineLevelCol="3"/>
  <cols>
    <col min="1" max="1" width="29" customWidth="1"/>
    <col min="2" max="2" width="21.2583333333333" customWidth="1"/>
    <col min="3" max="3" width="24.875" customWidth="1"/>
    <col min="4" max="4" width="11.1833333333333" customWidth="1"/>
  </cols>
  <sheetData>
    <row r="1" spans="1:4">
      <c r="A1" s="1" t="s">
        <v>151</v>
      </c>
      <c r="B1" s="1"/>
      <c r="C1" s="1"/>
      <c r="D1" s="1"/>
    </row>
    <row r="2" ht="19.5" spans="1:4">
      <c r="A2" s="2" t="s">
        <v>152</v>
      </c>
      <c r="B2" s="2"/>
      <c r="C2" s="2"/>
      <c r="D2" s="2"/>
    </row>
    <row r="3" spans="1:4">
      <c r="A3" s="3"/>
      <c r="B3" s="3"/>
      <c r="C3" s="3"/>
      <c r="D3" s="5" t="s">
        <v>2</v>
      </c>
    </row>
    <row r="4" spans="1:4">
      <c r="A4" s="6" t="s">
        <v>153</v>
      </c>
      <c r="B4" s="6" t="s">
        <v>154</v>
      </c>
      <c r="C4" s="6" t="s">
        <v>155</v>
      </c>
      <c r="D4" s="6" t="s">
        <v>76</v>
      </c>
    </row>
    <row r="5" spans="1:4">
      <c r="A5" s="14" t="s">
        <v>156</v>
      </c>
      <c r="B5" s="15"/>
      <c r="C5" s="16">
        <v>1556.43</v>
      </c>
      <c r="D5" s="13"/>
    </row>
    <row r="6" spans="1:4">
      <c r="A6" s="17" t="s">
        <v>157</v>
      </c>
      <c r="B6" s="15"/>
      <c r="C6" s="16">
        <v>701.19</v>
      </c>
      <c r="D6" s="13"/>
    </row>
    <row r="7" spans="1:4">
      <c r="A7" s="17" t="s">
        <v>158</v>
      </c>
      <c r="B7" s="15"/>
      <c r="C7" s="16">
        <v>1093.34</v>
      </c>
      <c r="D7" s="13"/>
    </row>
    <row r="8" spans="1:4">
      <c r="A8" s="17" t="s">
        <v>159</v>
      </c>
      <c r="B8" s="15"/>
      <c r="C8" s="16"/>
      <c r="D8" s="13"/>
    </row>
    <row r="9" spans="1:4">
      <c r="A9" s="17" t="s">
        <v>160</v>
      </c>
      <c r="B9" s="15"/>
      <c r="C9" s="16"/>
      <c r="D9" s="13"/>
    </row>
    <row r="10" spans="1:4">
      <c r="A10" s="17" t="s">
        <v>161</v>
      </c>
      <c r="B10" s="15"/>
      <c r="C10" s="16"/>
      <c r="D10" s="13"/>
    </row>
    <row r="11" spans="1:4">
      <c r="A11" s="17" t="s">
        <v>162</v>
      </c>
      <c r="B11" s="15"/>
      <c r="C11" s="16"/>
      <c r="D11" s="13"/>
    </row>
    <row r="12" spans="1:4">
      <c r="A12" s="17" t="s">
        <v>163</v>
      </c>
      <c r="B12" s="15"/>
      <c r="C12" s="16"/>
      <c r="D12" s="13"/>
    </row>
    <row r="13" spans="1:4">
      <c r="A13" s="17" t="s">
        <v>164</v>
      </c>
      <c r="B13" s="15"/>
      <c r="C13" s="16"/>
      <c r="D13" s="13"/>
    </row>
    <row r="14" spans="1:4">
      <c r="A14" s="17" t="s">
        <v>165</v>
      </c>
      <c r="B14" s="15"/>
      <c r="C14" s="16"/>
      <c r="D14" s="13"/>
    </row>
    <row r="15" spans="1:4">
      <c r="A15" s="17" t="s">
        <v>166</v>
      </c>
      <c r="B15" s="15"/>
      <c r="C15" s="16"/>
      <c r="D15" s="13"/>
    </row>
    <row r="16" spans="1:4">
      <c r="A16" s="17" t="s">
        <v>167</v>
      </c>
      <c r="B16" s="15"/>
      <c r="C16" s="16"/>
      <c r="D16" s="13"/>
    </row>
    <row r="17" spans="1:4">
      <c r="A17" s="17" t="s">
        <v>168</v>
      </c>
      <c r="B17" s="15"/>
      <c r="C17" s="16"/>
      <c r="D17" s="13"/>
    </row>
    <row r="18" ht="24" spans="1:4">
      <c r="A18" s="17" t="s">
        <v>169</v>
      </c>
      <c r="B18" s="15"/>
      <c r="C18" s="16"/>
      <c r="D18" s="13"/>
    </row>
    <row r="19" ht="24" spans="1:4">
      <c r="A19" s="17" t="s">
        <v>170</v>
      </c>
      <c r="B19" s="15"/>
      <c r="C19" s="16"/>
      <c r="D19" s="13"/>
    </row>
    <row r="20" spans="1:4">
      <c r="A20" s="17" t="s">
        <v>171</v>
      </c>
      <c r="B20" s="15"/>
      <c r="C20" s="16"/>
      <c r="D20" s="13"/>
    </row>
    <row r="21" spans="1:4">
      <c r="A21" s="17" t="s">
        <v>172</v>
      </c>
      <c r="B21" s="15"/>
      <c r="C21" s="16"/>
      <c r="D21" s="13"/>
    </row>
    <row r="22" spans="1:4">
      <c r="A22" s="17" t="s">
        <v>173</v>
      </c>
      <c r="B22" s="15"/>
      <c r="C22" s="16">
        <v>242.2</v>
      </c>
      <c r="D22" s="13"/>
    </row>
    <row r="23" spans="1:4">
      <c r="A23" s="17" t="s">
        <v>174</v>
      </c>
      <c r="B23" s="15"/>
      <c r="C23" s="16"/>
      <c r="D23" s="13"/>
    </row>
    <row r="24" spans="1:4">
      <c r="A24" s="17" t="s">
        <v>175</v>
      </c>
      <c r="B24" s="15"/>
      <c r="C24" s="16"/>
      <c r="D24" s="13"/>
    </row>
    <row r="25" spans="1:4">
      <c r="A25" s="17" t="s">
        <v>176</v>
      </c>
      <c r="B25" s="15"/>
      <c r="C25" s="16">
        <v>155700</v>
      </c>
      <c r="D25" s="13"/>
    </row>
    <row r="26" spans="1:4">
      <c r="A26" s="17" t="s">
        <v>177</v>
      </c>
      <c r="B26" s="15"/>
      <c r="C26" s="16">
        <v>13.52</v>
      </c>
      <c r="D26" s="13"/>
    </row>
    <row r="27" spans="1:4">
      <c r="A27" s="17" t="s">
        <v>178</v>
      </c>
      <c r="B27" s="15"/>
      <c r="C27" s="16"/>
      <c r="D27" s="13"/>
    </row>
  </sheetData>
  <mergeCells count="3">
    <mergeCell ref="A1:D1"/>
    <mergeCell ref="A2:D2"/>
    <mergeCell ref="A3:C3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T17" sqref="T17"/>
    </sheetView>
  </sheetViews>
  <sheetFormatPr defaultColWidth="9" defaultRowHeight="13.5"/>
  <cols>
    <col min="1" max="1" width="6.125" customWidth="1"/>
    <col min="2" max="2" width="7.5" customWidth="1"/>
    <col min="3" max="3" width="5" customWidth="1"/>
    <col min="4" max="5" width="5.875" customWidth="1"/>
    <col min="6" max="6" width="7.75833333333333" customWidth="1"/>
    <col min="7" max="7" width="6.625" customWidth="1"/>
    <col min="8" max="9" width="5.5" customWidth="1"/>
    <col min="14" max="14" width="8.875" customWidth="1"/>
    <col min="15" max="15" width="7.125" customWidth="1"/>
    <col min="16" max="16" width="7.25833333333333" customWidth="1"/>
    <col min="17" max="17" width="6.75833333333333" customWidth="1"/>
    <col min="18" max="18" width="7.625" customWidth="1"/>
    <col min="19" max="19" width="5.5" customWidth="1"/>
    <col min="20" max="20" width="10" customWidth="1"/>
  </cols>
  <sheetData>
    <row r="1" spans="1:20">
      <c r="A1" s="1" t="s">
        <v>179</v>
      </c>
      <c r="B1" s="1"/>
      <c r="C1" s="1"/>
      <c r="D1" s="1"/>
      <c r="E1" s="1"/>
      <c r="F1" s="1"/>
      <c r="G1" s="1"/>
      <c r="H1" s="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9.5" spans="1:20">
      <c r="A2" s="2" t="s">
        <v>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" spans="1:20">
      <c r="A3" s="3"/>
      <c r="B3" s="3"/>
      <c r="C3" s="3"/>
      <c r="D3" s="3"/>
      <c r="E3" s="3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5" t="s">
        <v>2</v>
      </c>
    </row>
    <row r="4" ht="54" spans="1:20">
      <c r="A4" s="6" t="s">
        <v>126</v>
      </c>
      <c r="B4" s="6" t="s">
        <v>181</v>
      </c>
      <c r="C4" s="6" t="s">
        <v>182</v>
      </c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29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43</v>
      </c>
      <c r="Q4" s="6" t="s">
        <v>42</v>
      </c>
      <c r="R4" s="6" t="s">
        <v>44</v>
      </c>
      <c r="S4" s="6" t="s">
        <v>21</v>
      </c>
      <c r="T4" s="6" t="s">
        <v>76</v>
      </c>
    </row>
    <row r="5" spans="1:20">
      <c r="A5" s="7" t="s">
        <v>29</v>
      </c>
      <c r="B5" s="7"/>
      <c r="C5" s="7"/>
      <c r="D5" s="7"/>
      <c r="E5" s="8"/>
      <c r="F5" s="8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3"/>
    </row>
    <row r="6" ht="28.5" customHeight="1" spans="1:20">
      <c r="A6" s="7" t="s">
        <v>188</v>
      </c>
      <c r="B6" s="10" t="s">
        <v>189</v>
      </c>
      <c r="C6" s="7"/>
      <c r="D6" s="7"/>
      <c r="E6" s="8"/>
      <c r="F6" s="8"/>
      <c r="G6" s="8"/>
      <c r="H6" s="11" t="s">
        <v>190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3"/>
    </row>
    <row r="7" ht="33.75" customHeight="1" spans="1:20">
      <c r="A7" s="11" t="s">
        <v>191</v>
      </c>
      <c r="B7" s="10" t="s">
        <v>189</v>
      </c>
      <c r="C7" s="11"/>
      <c r="D7" s="11"/>
      <c r="E7" s="11"/>
      <c r="F7" s="11"/>
      <c r="G7" s="11"/>
      <c r="H7" s="11" t="s">
        <v>190</v>
      </c>
      <c r="I7" s="12"/>
      <c r="J7" s="12"/>
      <c r="K7" s="12"/>
      <c r="L7" s="12"/>
      <c r="M7" s="12"/>
      <c r="N7" s="12"/>
      <c r="O7" s="8"/>
      <c r="P7" s="8"/>
      <c r="Q7" s="8"/>
      <c r="R7" s="8"/>
      <c r="S7" s="8"/>
      <c r="T7" s="13"/>
    </row>
    <row r="8" ht="33.75" customHeight="1" spans="1:20">
      <c r="A8" s="11" t="s">
        <v>192</v>
      </c>
      <c r="B8" s="10" t="s">
        <v>189</v>
      </c>
      <c r="C8" s="11"/>
      <c r="D8" s="11"/>
      <c r="E8" s="11"/>
      <c r="F8" s="11"/>
      <c r="G8" s="11"/>
      <c r="H8" s="11" t="s">
        <v>190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8"/>
      <c r="T8" s="13"/>
    </row>
    <row r="9" ht="33.75" customHeight="1" spans="1:20">
      <c r="A9" s="11" t="s">
        <v>193</v>
      </c>
      <c r="B9" s="10" t="s">
        <v>189</v>
      </c>
      <c r="C9" s="11"/>
      <c r="D9" s="11"/>
      <c r="E9" s="11"/>
      <c r="F9" s="11"/>
      <c r="G9" s="11"/>
      <c r="H9" s="11" t="s">
        <v>190</v>
      </c>
      <c r="I9" s="12"/>
      <c r="J9" s="12"/>
      <c r="K9" s="12"/>
      <c r="L9" s="12"/>
      <c r="M9" s="12"/>
      <c r="N9" s="12"/>
      <c r="O9" s="8"/>
      <c r="P9" s="8"/>
      <c r="Q9" s="8"/>
      <c r="R9" s="8"/>
      <c r="S9" s="8"/>
      <c r="T9" s="13"/>
    </row>
  </sheetData>
  <mergeCells count="4">
    <mergeCell ref="A1:H1"/>
    <mergeCell ref="A2:T2"/>
    <mergeCell ref="A3:E3"/>
    <mergeCell ref="A5:D5"/>
  </mergeCells>
  <pageMargins left="0.31496062992126" right="0.31496062992126" top="0.748031496062992" bottom="0.748031496062992" header="0.31496062992126" footer="0.3149606299212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workbookViewId="0">
      <selection activeCell="R15" sqref="R15"/>
    </sheetView>
  </sheetViews>
  <sheetFormatPr defaultColWidth="9" defaultRowHeight="13.5"/>
  <cols>
    <col min="1" max="1" width="4.375" customWidth="1"/>
    <col min="2" max="2" width="3.75833333333333" customWidth="1"/>
    <col min="3" max="3" width="3.875" customWidth="1"/>
    <col min="4" max="4" width="20.625" customWidth="1"/>
    <col min="5" max="5" width="9.75833333333333" customWidth="1"/>
    <col min="6" max="6" width="6.875" customWidth="1"/>
    <col min="7" max="7" width="7.625" customWidth="1"/>
    <col min="8" max="8" width="6.625" customWidth="1"/>
    <col min="9" max="9" width="5.625" customWidth="1"/>
    <col min="10" max="10" width="6.625" customWidth="1"/>
    <col min="11" max="11" width="7" customWidth="1"/>
    <col min="12" max="13" width="6.125" customWidth="1"/>
    <col min="14" max="14" width="6.375" customWidth="1"/>
    <col min="15" max="15" width="6.25833333333333" customWidth="1"/>
    <col min="16" max="16" width="4" customWidth="1"/>
    <col min="17" max="17" width="6.5" customWidth="1"/>
    <col min="18" max="18" width="5.5" customWidth="1"/>
    <col min="19" max="19" width="4.5" customWidth="1"/>
    <col min="20" max="20" width="6.375" customWidth="1"/>
    <col min="21" max="21" width="6.75833333333333" customWidth="1"/>
  </cols>
  <sheetData>
    <row r="1" spans="1:2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9.5" spans="1:21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" spans="1:2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2</v>
      </c>
    </row>
    <row r="4" spans="1:21">
      <c r="A4" s="6" t="s">
        <v>27</v>
      </c>
      <c r="B4" s="6"/>
      <c r="C4" s="6"/>
      <c r="D4" s="6" t="s">
        <v>28</v>
      </c>
      <c r="E4" s="6" t="s">
        <v>29</v>
      </c>
      <c r="F4" s="6" t="s">
        <v>30</v>
      </c>
      <c r="G4" s="6"/>
      <c r="H4" s="6"/>
      <c r="I4" s="6"/>
      <c r="J4" s="6"/>
      <c r="K4" s="6"/>
      <c r="L4" s="6"/>
      <c r="M4" s="6"/>
      <c r="N4" s="6"/>
      <c r="O4" s="6"/>
      <c r="P4" s="6" t="s">
        <v>31</v>
      </c>
      <c r="Q4" s="6"/>
      <c r="R4" s="6"/>
      <c r="S4" s="6"/>
      <c r="T4" s="6"/>
      <c r="U4" s="6"/>
    </row>
    <row r="5" ht="94.5" spans="1:21">
      <c r="A5" s="6" t="s">
        <v>32</v>
      </c>
      <c r="B5" s="6" t="s">
        <v>33</v>
      </c>
      <c r="C5" s="6" t="s">
        <v>34</v>
      </c>
      <c r="D5" s="6"/>
      <c r="E5" s="6"/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45</v>
      </c>
    </row>
    <row r="6" spans="1:21">
      <c r="A6" s="7" t="s">
        <v>29</v>
      </c>
      <c r="B6" s="7"/>
      <c r="C6" s="7"/>
      <c r="D6" s="7"/>
      <c r="E6" s="8">
        <f>E7+E10+E17</f>
        <v>1016.05</v>
      </c>
      <c r="F6" s="8">
        <v>1016.05</v>
      </c>
      <c r="G6" s="8">
        <v>1016.05</v>
      </c>
      <c r="H6" s="8">
        <f t="shared" ref="E6:O6" si="0">SUM(H7,H10,H17)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/>
      <c r="Q6" s="8"/>
      <c r="R6" s="8"/>
      <c r="S6" s="8"/>
      <c r="T6" s="8"/>
      <c r="U6" s="8"/>
    </row>
    <row r="7" spans="1:21">
      <c r="A7" s="18" t="s">
        <v>46</v>
      </c>
      <c r="B7" s="17"/>
      <c r="C7" s="17"/>
      <c r="D7" s="18" t="s">
        <v>47</v>
      </c>
      <c r="E7" s="8">
        <v>845.18</v>
      </c>
      <c r="F7" s="8">
        <v>845.18</v>
      </c>
      <c r="G7" s="8">
        <v>845.18</v>
      </c>
      <c r="H7" s="8">
        <f t="shared" ref="E7:O8" si="1">SUM(H8)</f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/>
      <c r="Q7" s="8"/>
      <c r="R7" s="8"/>
      <c r="S7" s="8"/>
      <c r="T7" s="8"/>
      <c r="U7" s="8"/>
    </row>
    <row r="8" spans="1:21">
      <c r="A8" s="11"/>
      <c r="B8" s="11" t="s">
        <v>48</v>
      </c>
      <c r="C8" s="17"/>
      <c r="D8" s="11" t="s">
        <v>49</v>
      </c>
      <c r="E8" s="8">
        <v>845.18</v>
      </c>
      <c r="F8" s="8">
        <v>845.18</v>
      </c>
      <c r="G8" s="8">
        <v>845.18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/>
      <c r="Q8" s="12"/>
      <c r="R8" s="12"/>
      <c r="S8" s="12"/>
      <c r="T8" s="12"/>
      <c r="U8" s="12"/>
    </row>
    <row r="9" spans="1:21">
      <c r="A9" s="11"/>
      <c r="B9" s="17"/>
      <c r="C9" s="11" t="s">
        <v>50</v>
      </c>
      <c r="D9" s="11" t="s">
        <v>51</v>
      </c>
      <c r="E9" s="8">
        <v>845.18</v>
      </c>
      <c r="F9" s="8">
        <v>845.18</v>
      </c>
      <c r="G9" s="8">
        <v>845.18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/>
      <c r="Q9" s="12"/>
      <c r="R9" s="12"/>
      <c r="S9" s="12"/>
      <c r="T9" s="12"/>
      <c r="U9" s="12"/>
    </row>
    <row r="10" spans="1:21">
      <c r="A10" s="18" t="s">
        <v>52</v>
      </c>
      <c r="B10" s="17"/>
      <c r="C10" s="17"/>
      <c r="D10" s="18" t="s">
        <v>53</v>
      </c>
      <c r="E10" s="8">
        <v>130.42</v>
      </c>
      <c r="F10" s="8">
        <v>130.42</v>
      </c>
      <c r="G10" s="8">
        <v>130.42</v>
      </c>
      <c r="H10" s="8">
        <f t="shared" ref="E10:O10" si="2">SUM(H11,H14)</f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 t="shared" si="2"/>
        <v>0</v>
      </c>
      <c r="O10" s="8">
        <f t="shared" si="2"/>
        <v>0</v>
      </c>
      <c r="P10" s="8"/>
      <c r="Q10" s="8"/>
      <c r="R10" s="8"/>
      <c r="S10" s="8"/>
      <c r="T10" s="8"/>
      <c r="U10" s="8"/>
    </row>
    <row r="11" spans="1:21">
      <c r="A11" s="11"/>
      <c r="B11" s="11" t="s">
        <v>54</v>
      </c>
      <c r="C11" s="17"/>
      <c r="D11" s="11" t="s">
        <v>55</v>
      </c>
      <c r="E11" s="12">
        <v>123.86</v>
      </c>
      <c r="F11" s="12">
        <v>123.86</v>
      </c>
      <c r="G11" s="12">
        <v>123.86</v>
      </c>
      <c r="H11" s="12">
        <f t="shared" ref="E11:O11" si="3">SUM(H12,H13)</f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12">
        <f t="shared" si="3"/>
        <v>0</v>
      </c>
      <c r="M11" s="12">
        <f t="shared" si="3"/>
        <v>0</v>
      </c>
      <c r="N11" s="12">
        <f t="shared" si="3"/>
        <v>0</v>
      </c>
      <c r="O11" s="12">
        <f t="shared" si="3"/>
        <v>0</v>
      </c>
      <c r="P11" s="12"/>
      <c r="Q11" s="12"/>
      <c r="R11" s="12"/>
      <c r="S11" s="12"/>
      <c r="T11" s="12"/>
      <c r="U11" s="12"/>
    </row>
    <row r="12" spans="1:21">
      <c r="A12" s="11"/>
      <c r="B12" s="17"/>
      <c r="C12" s="11">
        <v>2</v>
      </c>
      <c r="D12" s="11" t="s">
        <v>56</v>
      </c>
      <c r="E12" s="12">
        <v>36.4</v>
      </c>
      <c r="F12" s="12">
        <v>36.4</v>
      </c>
      <c r="G12" s="12">
        <v>36.4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/>
      <c r="Q12" s="12"/>
      <c r="R12" s="12"/>
      <c r="S12" s="12"/>
      <c r="T12" s="12"/>
      <c r="U12" s="12"/>
    </row>
    <row r="13" ht="24" spans="1:21">
      <c r="A13" s="11"/>
      <c r="B13" s="17"/>
      <c r="C13" s="11" t="s">
        <v>54</v>
      </c>
      <c r="D13" s="11" t="s">
        <v>57</v>
      </c>
      <c r="E13" s="12">
        <v>87.46</v>
      </c>
      <c r="F13" s="12">
        <v>87.46</v>
      </c>
      <c r="G13" s="12">
        <v>87.46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/>
      <c r="Q13" s="12"/>
      <c r="R13" s="12"/>
      <c r="S13" s="12"/>
      <c r="T13" s="12"/>
      <c r="U13" s="12"/>
    </row>
    <row r="14" ht="24" spans="1:21">
      <c r="A14" s="11"/>
      <c r="B14" s="11" t="s">
        <v>58</v>
      </c>
      <c r="C14" s="17"/>
      <c r="D14" s="11" t="s">
        <v>59</v>
      </c>
      <c r="E14" s="12">
        <v>6.56</v>
      </c>
      <c r="F14" s="12">
        <v>6.56</v>
      </c>
      <c r="G14" s="12">
        <v>6.56</v>
      </c>
      <c r="H14" s="12">
        <f t="shared" ref="E14:O14" si="4">SUM(H15,H16)</f>
        <v>0</v>
      </c>
      <c r="I14" s="12">
        <f t="shared" si="4"/>
        <v>0</v>
      </c>
      <c r="J14" s="12">
        <f t="shared" si="4"/>
        <v>0</v>
      </c>
      <c r="K14" s="12">
        <f t="shared" si="4"/>
        <v>0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 t="shared" si="4"/>
        <v>0</v>
      </c>
      <c r="P14" s="12"/>
      <c r="Q14" s="12"/>
      <c r="R14" s="12"/>
      <c r="S14" s="12"/>
      <c r="T14" s="12"/>
      <c r="U14" s="12"/>
    </row>
    <row r="15" ht="24" spans="1:21">
      <c r="A15" s="11"/>
      <c r="B15" s="17"/>
      <c r="C15" s="11" t="s">
        <v>60</v>
      </c>
      <c r="D15" s="11" t="s">
        <v>61</v>
      </c>
      <c r="E15" s="12">
        <v>3.83</v>
      </c>
      <c r="F15" s="12">
        <v>3.83</v>
      </c>
      <c r="G15" s="12">
        <v>3.83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/>
      <c r="Q15" s="12"/>
      <c r="R15" s="12"/>
      <c r="S15" s="12"/>
      <c r="T15" s="12"/>
      <c r="U15" s="12"/>
    </row>
    <row r="16" ht="24" spans="1:21">
      <c r="A16" s="11"/>
      <c r="B16" s="17"/>
      <c r="C16" s="11" t="s">
        <v>50</v>
      </c>
      <c r="D16" s="11" t="s">
        <v>62</v>
      </c>
      <c r="E16" s="12">
        <v>2.73</v>
      </c>
      <c r="F16" s="12">
        <v>2.73</v>
      </c>
      <c r="G16" s="12">
        <v>2.73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/>
      <c r="Q16" s="12"/>
      <c r="R16" s="12"/>
      <c r="S16" s="12"/>
      <c r="T16" s="12"/>
      <c r="U16" s="12"/>
    </row>
    <row r="17" spans="1:21">
      <c r="A17" s="18" t="s">
        <v>63</v>
      </c>
      <c r="B17" s="17"/>
      <c r="C17" s="17"/>
      <c r="D17" s="18" t="s">
        <v>64</v>
      </c>
      <c r="E17" s="8">
        <v>40.45</v>
      </c>
      <c r="F17" s="8">
        <v>40.45</v>
      </c>
      <c r="G17" s="8">
        <v>40.45</v>
      </c>
      <c r="H17" s="8">
        <f t="shared" ref="E17:O18" si="5">SUM(H18)</f>
        <v>0</v>
      </c>
      <c r="I17" s="8">
        <f t="shared" si="5"/>
        <v>0</v>
      </c>
      <c r="J17" s="8">
        <f t="shared" si="5"/>
        <v>0</v>
      </c>
      <c r="K17" s="8">
        <f t="shared" si="5"/>
        <v>0</v>
      </c>
      <c r="L17" s="8">
        <f t="shared" si="5"/>
        <v>0</v>
      </c>
      <c r="M17" s="8">
        <f t="shared" si="5"/>
        <v>0</v>
      </c>
      <c r="N17" s="8">
        <f t="shared" si="5"/>
        <v>0</v>
      </c>
      <c r="O17" s="8">
        <f t="shared" si="5"/>
        <v>0</v>
      </c>
      <c r="P17" s="8"/>
      <c r="Q17" s="8"/>
      <c r="R17" s="8"/>
      <c r="S17" s="8"/>
      <c r="T17" s="8"/>
      <c r="U17" s="8"/>
    </row>
    <row r="18" spans="1:21">
      <c r="A18" s="11"/>
      <c r="B18" s="11" t="s">
        <v>65</v>
      </c>
      <c r="C18" s="17"/>
      <c r="D18" s="11" t="s">
        <v>66</v>
      </c>
      <c r="E18" s="12">
        <v>40.45</v>
      </c>
      <c r="F18" s="12">
        <v>40.45</v>
      </c>
      <c r="G18" s="12">
        <v>40.45</v>
      </c>
      <c r="H18" s="12">
        <f t="shared" si="5"/>
        <v>0</v>
      </c>
      <c r="I18" s="12">
        <f t="shared" si="5"/>
        <v>0</v>
      </c>
      <c r="J18" s="12">
        <f t="shared" si="5"/>
        <v>0</v>
      </c>
      <c r="K18" s="12">
        <f t="shared" si="5"/>
        <v>0</v>
      </c>
      <c r="L18" s="12">
        <f t="shared" si="5"/>
        <v>0</v>
      </c>
      <c r="M18" s="12">
        <f t="shared" si="5"/>
        <v>0</v>
      </c>
      <c r="N18" s="12">
        <f t="shared" si="5"/>
        <v>0</v>
      </c>
      <c r="O18" s="12">
        <f t="shared" si="5"/>
        <v>0</v>
      </c>
      <c r="P18" s="12"/>
      <c r="Q18" s="12"/>
      <c r="R18" s="12"/>
      <c r="S18" s="12"/>
      <c r="T18" s="12"/>
      <c r="U18" s="12"/>
    </row>
    <row r="19" spans="1:21">
      <c r="A19" s="11"/>
      <c r="B19" s="17"/>
      <c r="C19" s="11" t="s">
        <v>50</v>
      </c>
      <c r="D19" s="11" t="s">
        <v>67</v>
      </c>
      <c r="E19" s="12">
        <v>40.45</v>
      </c>
      <c r="F19" s="12">
        <v>40.45</v>
      </c>
      <c r="G19" s="12">
        <v>40.45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/>
      <c r="Q19" s="12"/>
      <c r="R19" s="12"/>
      <c r="S19" s="12"/>
      <c r="T19" s="12"/>
      <c r="U19" s="12"/>
    </row>
  </sheetData>
  <mergeCells count="15">
    <mergeCell ref="A1:U1"/>
    <mergeCell ref="A2:U2"/>
    <mergeCell ref="A3:E3"/>
    <mergeCell ref="A4:C4"/>
    <mergeCell ref="F4:O4"/>
    <mergeCell ref="P4:U4"/>
    <mergeCell ref="A6:D6"/>
    <mergeCell ref="A8:A9"/>
    <mergeCell ref="A11:A13"/>
    <mergeCell ref="A14:A16"/>
    <mergeCell ref="A18:A19"/>
    <mergeCell ref="B12:B13"/>
    <mergeCell ref="B15:B16"/>
    <mergeCell ref="D4:D5"/>
    <mergeCell ref="E4:E5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L3" sqref="L3"/>
    </sheetView>
  </sheetViews>
  <sheetFormatPr defaultColWidth="9" defaultRowHeight="13.5"/>
  <cols>
    <col min="4" max="4" width="21.2583333333333" customWidth="1"/>
    <col min="5" max="5" width="13" customWidth="1"/>
    <col min="6" max="6" width="12.625" customWidth="1"/>
    <col min="7" max="7" width="11.625" customWidth="1"/>
    <col min="12" max="12" width="11.5" customWidth="1"/>
  </cols>
  <sheetData>
    <row r="1" spans="1:12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.5" spans="1:12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spans="1:12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5" t="s">
        <v>2</v>
      </c>
    </row>
    <row r="4" spans="1:12">
      <c r="A4" s="6" t="s">
        <v>27</v>
      </c>
      <c r="B4" s="6"/>
      <c r="C4" s="6"/>
      <c r="D4" s="6" t="s">
        <v>28</v>
      </c>
      <c r="E4" s="6" t="s">
        <v>29</v>
      </c>
      <c r="F4" s="6" t="s">
        <v>70</v>
      </c>
      <c r="G4" s="6" t="s">
        <v>71</v>
      </c>
      <c r="H4" s="6" t="s">
        <v>72</v>
      </c>
      <c r="I4" s="6" t="s">
        <v>73</v>
      </c>
      <c r="J4" s="6" t="s">
        <v>74</v>
      </c>
      <c r="K4" s="6" t="s">
        <v>75</v>
      </c>
      <c r="L4" s="6" t="s">
        <v>76</v>
      </c>
    </row>
    <row r="5" spans="1:12">
      <c r="A5" s="6" t="s">
        <v>32</v>
      </c>
      <c r="B5" s="6" t="s">
        <v>33</v>
      </c>
      <c r="C5" s="6" t="s">
        <v>34</v>
      </c>
      <c r="D5" s="6"/>
      <c r="E5" s="6"/>
      <c r="F5" s="6"/>
      <c r="G5" s="6"/>
      <c r="H5" s="6"/>
      <c r="I5" s="6"/>
      <c r="J5" s="6"/>
      <c r="K5" s="6"/>
      <c r="L5" s="6"/>
    </row>
    <row r="6" spans="1:12">
      <c r="A6" s="7" t="s">
        <v>29</v>
      </c>
      <c r="B6" s="7"/>
      <c r="C6" s="7"/>
      <c r="D6" s="7"/>
      <c r="E6" s="8">
        <f>F6+G6</f>
        <v>1016.05</v>
      </c>
      <c r="F6" s="8">
        <v>976.53</v>
      </c>
      <c r="G6" s="8">
        <f>SUM(G7,G10,G17)</f>
        <v>39.52</v>
      </c>
      <c r="H6" s="8">
        <f t="shared" ref="E6:K6" si="0">SUM(H7,H10,H17)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9"/>
    </row>
    <row r="7" spans="1:12">
      <c r="A7" s="18" t="s">
        <v>46</v>
      </c>
      <c r="B7" s="17"/>
      <c r="C7" s="17"/>
      <c r="D7" s="18" t="s">
        <v>47</v>
      </c>
      <c r="E7" s="8">
        <v>805.66</v>
      </c>
      <c r="F7" s="8">
        <v>805.66</v>
      </c>
      <c r="G7" s="8">
        <v>39.52</v>
      </c>
      <c r="H7" s="8">
        <f t="shared" ref="E7:K8" si="1">SUM(H8)</f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19"/>
    </row>
    <row r="8" spans="1:12">
      <c r="A8" s="11"/>
      <c r="B8" s="11" t="s">
        <v>48</v>
      </c>
      <c r="C8" s="17"/>
      <c r="D8" s="11" t="s">
        <v>49</v>
      </c>
      <c r="E8" s="8">
        <v>805.66</v>
      </c>
      <c r="F8" s="8">
        <v>805.66</v>
      </c>
      <c r="G8" s="8">
        <v>39.52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21"/>
    </row>
    <row r="9" spans="1:12">
      <c r="A9" s="11"/>
      <c r="B9" s="17"/>
      <c r="C9" s="11" t="s">
        <v>50</v>
      </c>
      <c r="D9" s="11" t="s">
        <v>51</v>
      </c>
      <c r="E9" s="8">
        <v>805.66</v>
      </c>
      <c r="F9" s="8">
        <v>805.66</v>
      </c>
      <c r="G9" s="8">
        <v>39.52</v>
      </c>
      <c r="H9" s="12">
        <v>0</v>
      </c>
      <c r="I9" s="12">
        <v>0</v>
      </c>
      <c r="J9" s="12">
        <v>0</v>
      </c>
      <c r="K9" s="12">
        <v>0</v>
      </c>
      <c r="L9" s="22"/>
    </row>
    <row r="10" spans="1:12">
      <c r="A10" s="18" t="s">
        <v>52</v>
      </c>
      <c r="B10" s="17"/>
      <c r="C10" s="17"/>
      <c r="D10" s="18" t="s">
        <v>53</v>
      </c>
      <c r="E10" s="8">
        <v>130.42</v>
      </c>
      <c r="F10" s="8">
        <v>130.42</v>
      </c>
      <c r="G10" s="8">
        <f t="shared" ref="E10:K10" si="2">SUM(G11,G14)</f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19"/>
    </row>
    <row r="11" spans="1:12">
      <c r="A11" s="11"/>
      <c r="B11" s="11" t="s">
        <v>54</v>
      </c>
      <c r="C11" s="17"/>
      <c r="D11" s="11" t="s">
        <v>55</v>
      </c>
      <c r="E11" s="12">
        <v>123.86</v>
      </c>
      <c r="F11" s="12">
        <v>123.86</v>
      </c>
      <c r="G11" s="12">
        <f t="shared" ref="E11:K11" si="3">SUM(G12,G13)</f>
        <v>0</v>
      </c>
      <c r="H11" s="12">
        <f t="shared" si="3"/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21"/>
    </row>
    <row r="12" spans="1:12">
      <c r="A12" s="11"/>
      <c r="B12" s="17"/>
      <c r="C12" s="11">
        <v>2</v>
      </c>
      <c r="D12" s="11" t="s">
        <v>56</v>
      </c>
      <c r="E12" s="12">
        <v>36.4</v>
      </c>
      <c r="F12" s="12">
        <v>36.4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2"/>
    </row>
    <row r="13" ht="24" spans="1:12">
      <c r="A13" s="11"/>
      <c r="B13" s="17"/>
      <c r="C13" s="11" t="s">
        <v>54</v>
      </c>
      <c r="D13" s="11" t="s">
        <v>57</v>
      </c>
      <c r="E13" s="12">
        <v>87.46</v>
      </c>
      <c r="F13" s="12">
        <v>87.46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22"/>
    </row>
    <row r="14" ht="24" spans="1:12">
      <c r="A14" s="11"/>
      <c r="B14" s="11" t="s">
        <v>58</v>
      </c>
      <c r="C14" s="17"/>
      <c r="D14" s="11" t="s">
        <v>59</v>
      </c>
      <c r="E14" s="12">
        <v>6.56</v>
      </c>
      <c r="F14" s="12">
        <v>6.56</v>
      </c>
      <c r="G14" s="12">
        <f t="shared" ref="E14:K14" si="4">SUM(G15,G16)</f>
        <v>0</v>
      </c>
      <c r="H14" s="12">
        <f t="shared" si="4"/>
        <v>0</v>
      </c>
      <c r="I14" s="12">
        <f t="shared" si="4"/>
        <v>0</v>
      </c>
      <c r="J14" s="12">
        <f t="shared" si="4"/>
        <v>0</v>
      </c>
      <c r="K14" s="12">
        <f t="shared" si="4"/>
        <v>0</v>
      </c>
      <c r="L14" s="21"/>
    </row>
    <row r="15" ht="24" spans="1:12">
      <c r="A15" s="11"/>
      <c r="B15" s="17"/>
      <c r="C15" s="11" t="s">
        <v>60</v>
      </c>
      <c r="D15" s="11" t="s">
        <v>61</v>
      </c>
      <c r="E15" s="12">
        <v>3.83</v>
      </c>
      <c r="F15" s="12">
        <v>3.83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22"/>
    </row>
    <row r="16" ht="24" spans="1:12">
      <c r="A16" s="11"/>
      <c r="B16" s="17"/>
      <c r="C16" s="11" t="s">
        <v>50</v>
      </c>
      <c r="D16" s="11" t="s">
        <v>62</v>
      </c>
      <c r="E16" s="12">
        <v>2.73</v>
      </c>
      <c r="F16" s="12">
        <v>2.73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2"/>
    </row>
    <row r="17" spans="1:12">
      <c r="A17" s="18" t="s">
        <v>63</v>
      </c>
      <c r="B17" s="17"/>
      <c r="C17" s="17"/>
      <c r="D17" s="18" t="s">
        <v>64</v>
      </c>
      <c r="E17" s="8">
        <v>40.45</v>
      </c>
      <c r="F17" s="8">
        <v>40.45</v>
      </c>
      <c r="G17" s="8">
        <f t="shared" ref="E17:K18" si="5">SUM(G18)</f>
        <v>0</v>
      </c>
      <c r="H17" s="8">
        <f t="shared" si="5"/>
        <v>0</v>
      </c>
      <c r="I17" s="8">
        <f t="shared" si="5"/>
        <v>0</v>
      </c>
      <c r="J17" s="8">
        <f t="shared" si="5"/>
        <v>0</v>
      </c>
      <c r="K17" s="8">
        <f t="shared" si="5"/>
        <v>0</v>
      </c>
      <c r="L17" s="19"/>
    </row>
    <row r="18" spans="1:12">
      <c r="A18" s="11"/>
      <c r="B18" s="11" t="s">
        <v>65</v>
      </c>
      <c r="C18" s="17"/>
      <c r="D18" s="11" t="s">
        <v>66</v>
      </c>
      <c r="E18" s="12">
        <v>40.45</v>
      </c>
      <c r="F18" s="12">
        <v>40.45</v>
      </c>
      <c r="G18" s="12">
        <f t="shared" si="5"/>
        <v>0</v>
      </c>
      <c r="H18" s="12">
        <f t="shared" si="5"/>
        <v>0</v>
      </c>
      <c r="I18" s="12">
        <f t="shared" si="5"/>
        <v>0</v>
      </c>
      <c r="J18" s="12">
        <f t="shared" si="5"/>
        <v>0</v>
      </c>
      <c r="K18" s="12">
        <f t="shared" si="5"/>
        <v>0</v>
      </c>
      <c r="L18" s="21"/>
    </row>
    <row r="19" spans="1:12">
      <c r="A19" s="11"/>
      <c r="B19" s="17"/>
      <c r="C19" s="11" t="s">
        <v>50</v>
      </c>
      <c r="D19" s="11" t="s">
        <v>67</v>
      </c>
      <c r="E19" s="12">
        <v>40.45</v>
      </c>
      <c r="F19" s="12">
        <v>40.45</v>
      </c>
      <c r="G19" s="12">
        <v>0</v>
      </c>
      <c r="H19" s="12"/>
      <c r="I19" s="12"/>
      <c r="J19" s="12"/>
      <c r="K19" s="12"/>
      <c r="L19" s="22"/>
    </row>
  </sheetData>
  <mergeCells count="20">
    <mergeCell ref="A1:L1"/>
    <mergeCell ref="A2:L2"/>
    <mergeCell ref="A3:E3"/>
    <mergeCell ref="A4:C4"/>
    <mergeCell ref="A6:D6"/>
    <mergeCell ref="A8:A9"/>
    <mergeCell ref="A11:A13"/>
    <mergeCell ref="A14:A16"/>
    <mergeCell ref="A18:A19"/>
    <mergeCell ref="B12:B13"/>
    <mergeCell ref="B15:B16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2" sqref="A2:D2"/>
    </sheetView>
  </sheetViews>
  <sheetFormatPr defaultColWidth="9" defaultRowHeight="13.5" outlineLevelCol="3"/>
  <cols>
    <col min="1" max="1" width="45.375" customWidth="1"/>
    <col min="2" max="2" width="22.875" customWidth="1"/>
    <col min="3" max="3" width="44.2583333333333" customWidth="1"/>
    <col min="4" max="4" width="18.125" customWidth="1"/>
  </cols>
  <sheetData>
    <row r="1" spans="1:4">
      <c r="A1" s="1" t="s">
        <v>77</v>
      </c>
      <c r="B1" s="4"/>
      <c r="C1" s="4"/>
      <c r="D1" s="4"/>
    </row>
    <row r="2" ht="19.5" spans="1:4">
      <c r="A2" s="2" t="s">
        <v>78</v>
      </c>
      <c r="B2" s="2"/>
      <c r="C2" s="2"/>
      <c r="D2" s="2"/>
    </row>
    <row r="3" spans="1:4">
      <c r="A3" s="49"/>
      <c r="B3" s="50"/>
      <c r="C3" s="50"/>
      <c r="D3" s="5" t="s">
        <v>2</v>
      </c>
    </row>
    <row r="4" spans="1:4">
      <c r="A4" s="6" t="s">
        <v>3</v>
      </c>
      <c r="B4" s="6"/>
      <c r="C4" s="6" t="s">
        <v>4</v>
      </c>
      <c r="D4" s="6"/>
    </row>
    <row r="5" spans="1:4">
      <c r="A5" s="6" t="s">
        <v>5</v>
      </c>
      <c r="B5" s="6" t="s">
        <v>6</v>
      </c>
      <c r="C5" s="6" t="s">
        <v>5</v>
      </c>
      <c r="D5" s="6" t="s">
        <v>6</v>
      </c>
    </row>
    <row r="6" spans="1:4">
      <c r="A6" s="14" t="s">
        <v>79</v>
      </c>
      <c r="B6" s="51">
        <v>988.81</v>
      </c>
      <c r="C6" s="14" t="s">
        <v>80</v>
      </c>
      <c r="D6" s="51">
        <f>D7+D8+D9</f>
        <v>1016.05</v>
      </c>
    </row>
    <row r="7" spans="1:4">
      <c r="A7" s="17" t="s">
        <v>81</v>
      </c>
      <c r="B7" s="51">
        <v>988.81</v>
      </c>
      <c r="C7" s="17" t="s">
        <v>82</v>
      </c>
      <c r="D7" s="51">
        <v>845.18</v>
      </c>
    </row>
    <row r="8" spans="1:4">
      <c r="A8" s="17" t="s">
        <v>83</v>
      </c>
      <c r="B8" s="51"/>
      <c r="C8" s="17" t="s">
        <v>84</v>
      </c>
      <c r="D8" s="51">
        <v>130.42</v>
      </c>
    </row>
    <row r="9" spans="1:4">
      <c r="A9" s="17" t="s">
        <v>85</v>
      </c>
      <c r="B9" s="51"/>
      <c r="C9" s="17" t="s">
        <v>86</v>
      </c>
      <c r="D9" s="51">
        <v>40.45</v>
      </c>
    </row>
    <row r="10" spans="1:4">
      <c r="A10" s="14" t="s">
        <v>87</v>
      </c>
      <c r="B10" s="51">
        <v>27.24</v>
      </c>
      <c r="C10" s="17"/>
      <c r="D10" s="51"/>
    </row>
    <row r="11" spans="1:4">
      <c r="A11" s="17" t="s">
        <v>81</v>
      </c>
      <c r="B11" s="51"/>
      <c r="C11" s="17"/>
      <c r="D11" s="51"/>
    </row>
    <row r="12" spans="1:4">
      <c r="A12" s="17" t="s">
        <v>83</v>
      </c>
      <c r="B12" s="51"/>
      <c r="C12" s="17"/>
      <c r="D12" s="51"/>
    </row>
    <row r="13" spans="1:4">
      <c r="A13" s="17" t="s">
        <v>85</v>
      </c>
      <c r="B13" s="51"/>
      <c r="C13" s="17"/>
      <c r="D13" s="51"/>
    </row>
    <row r="14" spans="1:4">
      <c r="A14" s="17"/>
      <c r="B14" s="51"/>
      <c r="C14" s="17"/>
      <c r="D14" s="51"/>
    </row>
    <row r="15" spans="1:4">
      <c r="A15" s="17"/>
      <c r="B15" s="51"/>
      <c r="C15" s="17"/>
      <c r="D15" s="51"/>
    </row>
    <row r="16" spans="1:4">
      <c r="A16" s="17"/>
      <c r="B16" s="51"/>
      <c r="C16" s="17"/>
      <c r="D16" s="51"/>
    </row>
    <row r="17" spans="1:4">
      <c r="A17" s="17"/>
      <c r="B17" s="51"/>
      <c r="C17" s="17"/>
      <c r="D17" s="51"/>
    </row>
    <row r="18" spans="1:4">
      <c r="A18" s="17"/>
      <c r="B18" s="51"/>
      <c r="C18" s="17"/>
      <c r="D18" s="51"/>
    </row>
    <row r="19" spans="1:4">
      <c r="A19" s="17"/>
      <c r="B19" s="16"/>
      <c r="C19" s="14" t="s">
        <v>88</v>
      </c>
      <c r="D19" s="16"/>
    </row>
    <row r="20" spans="1:4">
      <c r="A20" s="17"/>
      <c r="B20" s="16"/>
      <c r="C20" s="17"/>
      <c r="D20" s="16"/>
    </row>
    <row r="21" spans="1:4">
      <c r="A21" s="6" t="s">
        <v>89</v>
      </c>
      <c r="B21" s="51">
        <f>B6+B10</f>
        <v>1016.05</v>
      </c>
      <c r="C21" s="6" t="s">
        <v>90</v>
      </c>
      <c r="D21" s="51">
        <f>D6</f>
        <v>1016.05</v>
      </c>
    </row>
    <row r="22" spans="4:4">
      <c r="D22" s="52"/>
    </row>
  </sheetData>
  <mergeCells count="3">
    <mergeCell ref="A2:D2"/>
    <mergeCell ref="A4:B4"/>
    <mergeCell ref="C4:D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2" sqref="A2:J2"/>
    </sheetView>
  </sheetViews>
  <sheetFormatPr defaultColWidth="9" defaultRowHeight="13.5"/>
  <cols>
    <col min="4" max="4" width="20.5" customWidth="1"/>
    <col min="5" max="5" width="15.625" customWidth="1"/>
    <col min="6" max="6" width="14.875" customWidth="1"/>
    <col min="7" max="7" width="14.5" customWidth="1"/>
    <col min="8" max="8" width="13.2583333333333" customWidth="1"/>
    <col min="9" max="9" width="12.625" customWidth="1"/>
    <col min="10" max="10" width="12.375" customWidth="1"/>
  </cols>
  <sheetData>
    <row r="1" spans="1:10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ht="19.5" spans="1:10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0">
      <c r="A4" s="6" t="s">
        <v>27</v>
      </c>
      <c r="B4" s="6"/>
      <c r="C4" s="6"/>
      <c r="D4" s="6" t="s">
        <v>28</v>
      </c>
      <c r="E4" s="6" t="s">
        <v>29</v>
      </c>
      <c r="F4" s="6" t="s">
        <v>70</v>
      </c>
      <c r="G4" s="6"/>
      <c r="H4" s="6"/>
      <c r="I4" s="6" t="s">
        <v>71</v>
      </c>
      <c r="J4" s="6" t="s">
        <v>76</v>
      </c>
    </row>
    <row r="5" spans="1:10">
      <c r="A5" s="6" t="s">
        <v>32</v>
      </c>
      <c r="B5" s="6" t="s">
        <v>33</v>
      </c>
      <c r="C5" s="6" t="s">
        <v>34</v>
      </c>
      <c r="D5" s="6"/>
      <c r="E5" s="6"/>
      <c r="F5" s="6" t="s">
        <v>35</v>
      </c>
      <c r="G5" s="6" t="s">
        <v>93</v>
      </c>
      <c r="H5" s="6" t="s">
        <v>94</v>
      </c>
      <c r="I5" s="6"/>
      <c r="J5" s="6"/>
    </row>
    <row r="6" spans="1:10">
      <c r="A6" s="7" t="s">
        <v>29</v>
      </c>
      <c r="B6" s="7"/>
      <c r="C6" s="7"/>
      <c r="D6" s="7"/>
      <c r="E6" s="8">
        <v>1016.05</v>
      </c>
      <c r="F6" s="8">
        <v>976.53</v>
      </c>
      <c r="G6" s="8">
        <v>976.53</v>
      </c>
      <c r="H6" s="8">
        <f t="shared" ref="H6:H10" si="0">SUM(H7,H10)</f>
        <v>0</v>
      </c>
      <c r="I6" s="8">
        <v>39.52</v>
      </c>
      <c r="J6" s="9"/>
    </row>
    <row r="7" spans="1:10">
      <c r="A7" s="18" t="s">
        <v>46</v>
      </c>
      <c r="B7" s="17"/>
      <c r="C7" s="17"/>
      <c r="D7" s="18" t="s">
        <v>47</v>
      </c>
      <c r="E7" s="8">
        <v>805.66</v>
      </c>
      <c r="F7" s="8">
        <v>805.66</v>
      </c>
      <c r="G7" s="8">
        <v>805.66</v>
      </c>
      <c r="H7" s="8">
        <f t="shared" si="0"/>
        <v>0</v>
      </c>
      <c r="I7" s="8">
        <v>39.52</v>
      </c>
      <c r="J7" s="19"/>
    </row>
    <row r="8" spans="1:10">
      <c r="A8" s="11"/>
      <c r="B8" s="11" t="s">
        <v>48</v>
      </c>
      <c r="C8" s="17"/>
      <c r="D8" s="11" t="s">
        <v>49</v>
      </c>
      <c r="E8" s="8">
        <v>805.66</v>
      </c>
      <c r="F8" s="8">
        <v>805.66</v>
      </c>
      <c r="G8" s="8">
        <v>805.66</v>
      </c>
      <c r="H8" s="8">
        <f t="shared" si="0"/>
        <v>0</v>
      </c>
      <c r="I8" s="8">
        <v>39.52</v>
      </c>
      <c r="J8" s="21"/>
    </row>
    <row r="9" spans="1:10">
      <c r="A9" s="11"/>
      <c r="B9" s="17"/>
      <c r="C9" s="11" t="s">
        <v>50</v>
      </c>
      <c r="D9" s="11" t="s">
        <v>51</v>
      </c>
      <c r="E9" s="8">
        <v>805.66</v>
      </c>
      <c r="F9" s="8">
        <v>805.66</v>
      </c>
      <c r="G9" s="8">
        <v>805.66</v>
      </c>
      <c r="H9" s="8">
        <f t="shared" si="0"/>
        <v>0</v>
      </c>
      <c r="I9" s="8">
        <v>39.52</v>
      </c>
      <c r="J9" s="22"/>
    </row>
    <row r="10" spans="1:10">
      <c r="A10" s="18" t="s">
        <v>52</v>
      </c>
      <c r="B10" s="17"/>
      <c r="C10" s="17"/>
      <c r="D10" s="18" t="s">
        <v>53</v>
      </c>
      <c r="E10" s="8">
        <v>130.42</v>
      </c>
      <c r="F10" s="8">
        <v>130.42</v>
      </c>
      <c r="G10" s="8">
        <v>130.42</v>
      </c>
      <c r="H10" s="8">
        <f t="shared" si="0"/>
        <v>0</v>
      </c>
      <c r="I10" s="8">
        <f>SUM(I11,I14)</f>
        <v>0</v>
      </c>
      <c r="J10" s="19"/>
    </row>
    <row r="11" spans="1:10">
      <c r="A11" s="11"/>
      <c r="B11" s="11" t="s">
        <v>54</v>
      </c>
      <c r="C11" s="17"/>
      <c r="D11" s="11" t="s">
        <v>55</v>
      </c>
      <c r="E11" s="12">
        <v>123.86</v>
      </c>
      <c r="F11" s="12">
        <v>123.86</v>
      </c>
      <c r="G11" s="12">
        <v>123.86</v>
      </c>
      <c r="H11" s="12">
        <f>SUM(H12,H13)</f>
        <v>0</v>
      </c>
      <c r="I11" s="12">
        <f>SUM(I12,I13)</f>
        <v>0</v>
      </c>
      <c r="J11" s="21"/>
    </row>
    <row r="12" spans="1:10">
      <c r="A12" s="11"/>
      <c r="B12" s="17"/>
      <c r="C12" s="11">
        <v>2</v>
      </c>
      <c r="D12" s="11" t="s">
        <v>56</v>
      </c>
      <c r="E12" s="12">
        <v>36.4</v>
      </c>
      <c r="F12" s="12">
        <v>36.4</v>
      </c>
      <c r="G12" s="12">
        <v>36.4</v>
      </c>
      <c r="H12" s="12">
        <v>0</v>
      </c>
      <c r="I12" s="12">
        <v>0</v>
      </c>
      <c r="J12" s="22"/>
    </row>
    <row r="13" ht="24" spans="1:10">
      <c r="A13" s="11"/>
      <c r="B13" s="17"/>
      <c r="C13" s="11" t="s">
        <v>54</v>
      </c>
      <c r="D13" s="11" t="s">
        <v>57</v>
      </c>
      <c r="E13" s="12">
        <v>87.46</v>
      </c>
      <c r="F13" s="12">
        <v>87.46</v>
      </c>
      <c r="G13" s="12">
        <v>87.46</v>
      </c>
      <c r="H13" s="12">
        <v>0</v>
      </c>
      <c r="I13" s="12">
        <v>0</v>
      </c>
      <c r="J13" s="22"/>
    </row>
    <row r="14" ht="24" spans="1:10">
      <c r="A14" s="11"/>
      <c r="B14" s="11" t="s">
        <v>58</v>
      </c>
      <c r="C14" s="17"/>
      <c r="D14" s="11" t="s">
        <v>59</v>
      </c>
      <c r="E14" s="12">
        <v>6.56</v>
      </c>
      <c r="F14" s="12">
        <v>6.56</v>
      </c>
      <c r="G14" s="12">
        <v>6.56</v>
      </c>
      <c r="H14" s="12">
        <f>SUM(H15,H16)</f>
        <v>0</v>
      </c>
      <c r="I14" s="12">
        <f>SUM(I15,I16)</f>
        <v>0</v>
      </c>
      <c r="J14" s="21"/>
    </row>
    <row r="15" ht="24" spans="1:10">
      <c r="A15" s="11"/>
      <c r="B15" s="17"/>
      <c r="C15" s="11" t="s">
        <v>60</v>
      </c>
      <c r="D15" s="11" t="s">
        <v>61</v>
      </c>
      <c r="E15" s="12">
        <v>3.83</v>
      </c>
      <c r="F15" s="12">
        <v>3.83</v>
      </c>
      <c r="G15" s="12">
        <v>3.83</v>
      </c>
      <c r="H15" s="12">
        <v>0</v>
      </c>
      <c r="I15" s="12">
        <v>0</v>
      </c>
      <c r="J15" s="22"/>
    </row>
    <row r="16" ht="24" spans="1:10">
      <c r="A16" s="11"/>
      <c r="B16" s="17"/>
      <c r="C16" s="11" t="s">
        <v>50</v>
      </c>
      <c r="D16" s="11" t="s">
        <v>62</v>
      </c>
      <c r="E16" s="12">
        <v>2.73</v>
      </c>
      <c r="F16" s="12">
        <v>2.73</v>
      </c>
      <c r="G16" s="12">
        <v>2.73</v>
      </c>
      <c r="H16" s="12">
        <v>0</v>
      </c>
      <c r="I16" s="12">
        <v>0</v>
      </c>
      <c r="J16" s="22"/>
    </row>
    <row r="17" spans="1:10">
      <c r="A17" s="18" t="s">
        <v>63</v>
      </c>
      <c r="B17" s="17"/>
      <c r="C17" s="17"/>
      <c r="D17" s="18" t="s">
        <v>64</v>
      </c>
      <c r="E17" s="8">
        <v>40.45</v>
      </c>
      <c r="F17" s="8">
        <v>40.45</v>
      </c>
      <c r="G17" s="8">
        <v>40.45</v>
      </c>
      <c r="H17" s="8">
        <f>SUM(H18)</f>
        <v>0</v>
      </c>
      <c r="I17" s="8">
        <f>SUM(I18)</f>
        <v>0</v>
      </c>
      <c r="J17" s="19"/>
    </row>
    <row r="18" spans="1:10">
      <c r="A18" s="11"/>
      <c r="B18" s="11" t="s">
        <v>65</v>
      </c>
      <c r="C18" s="17"/>
      <c r="D18" s="11" t="s">
        <v>66</v>
      </c>
      <c r="E18" s="12">
        <v>40.45</v>
      </c>
      <c r="F18" s="12">
        <v>40.45</v>
      </c>
      <c r="G18" s="12">
        <v>40.45</v>
      </c>
      <c r="H18" s="12">
        <f>SUM(H19)</f>
        <v>0</v>
      </c>
      <c r="I18" s="12">
        <f>SUM(I19)</f>
        <v>0</v>
      </c>
      <c r="J18" s="21"/>
    </row>
    <row r="19" spans="1:10">
      <c r="A19" s="11"/>
      <c r="B19" s="17"/>
      <c r="C19" s="11" t="s">
        <v>50</v>
      </c>
      <c r="D19" s="11" t="s">
        <v>67</v>
      </c>
      <c r="E19" s="12">
        <v>40.45</v>
      </c>
      <c r="F19" s="12">
        <v>40.45</v>
      </c>
      <c r="G19" s="12">
        <v>40.45</v>
      </c>
      <c r="H19" s="12">
        <v>0</v>
      </c>
      <c r="I19" s="12">
        <v>0</v>
      </c>
      <c r="J19" s="22"/>
    </row>
  </sheetData>
  <mergeCells count="16">
    <mergeCell ref="A1:J1"/>
    <mergeCell ref="A2:J2"/>
    <mergeCell ref="A3:E3"/>
    <mergeCell ref="A4:C4"/>
    <mergeCell ref="F4:H4"/>
    <mergeCell ref="A6:D6"/>
    <mergeCell ref="A8:A9"/>
    <mergeCell ref="A11:A13"/>
    <mergeCell ref="A14:A16"/>
    <mergeCell ref="A18:A19"/>
    <mergeCell ref="B12:B13"/>
    <mergeCell ref="B15:B16"/>
    <mergeCell ref="D4:D5"/>
    <mergeCell ref="E4:E5"/>
    <mergeCell ref="I4:I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F17" sqref="F17"/>
    </sheetView>
  </sheetViews>
  <sheetFormatPr defaultColWidth="9" defaultRowHeight="13.5"/>
  <cols>
    <col min="1" max="1" width="4.275" customWidth="1"/>
    <col min="2" max="2" width="2.45833333333333" customWidth="1"/>
    <col min="3" max="3" width="17" customWidth="1"/>
    <col min="4" max="5" width="3.36666666666667" customWidth="1"/>
    <col min="6" max="6" width="13.3666666666667" customWidth="1"/>
    <col min="7" max="7" width="6.54166666666667" customWidth="1"/>
    <col min="8" max="8" width="7.90833333333333" customWidth="1"/>
    <col min="9" max="9" width="4.275" customWidth="1"/>
  </cols>
  <sheetData>
    <row r="1" spans="1:9">
      <c r="A1" s="1" t="s">
        <v>95</v>
      </c>
      <c r="B1" s="1"/>
      <c r="C1" s="1"/>
      <c r="D1" s="1"/>
      <c r="E1" s="1"/>
      <c r="F1" s="1"/>
      <c r="G1" s="1"/>
      <c r="H1" s="1"/>
      <c r="I1" s="1"/>
    </row>
    <row r="2" ht="19.5" spans="1:9">
      <c r="A2" s="2" t="s">
        <v>96</v>
      </c>
      <c r="B2" s="2"/>
      <c r="C2" s="2"/>
      <c r="D2" s="2"/>
      <c r="E2" s="2"/>
      <c r="F2" s="2"/>
      <c r="G2" s="2"/>
      <c r="H2" s="2"/>
      <c r="I2" s="2"/>
    </row>
    <row r="3" spans="1:9">
      <c r="A3" s="26"/>
      <c r="B3" s="26"/>
      <c r="C3" s="26"/>
      <c r="D3" s="26"/>
      <c r="E3" s="26"/>
      <c r="F3" s="26"/>
      <c r="G3" s="26"/>
      <c r="H3" s="4"/>
      <c r="I3" s="5"/>
    </row>
    <row r="4" spans="1:9">
      <c r="A4" s="6" t="s">
        <v>97</v>
      </c>
      <c r="B4" s="6"/>
      <c r="C4" s="6"/>
      <c r="D4" s="6" t="s">
        <v>98</v>
      </c>
      <c r="E4" s="6"/>
      <c r="F4" s="35"/>
      <c r="G4" s="36" t="s">
        <v>29</v>
      </c>
      <c r="H4" s="36" t="s">
        <v>70</v>
      </c>
      <c r="I4" s="47" t="s">
        <v>76</v>
      </c>
    </row>
    <row r="5" spans="1:9">
      <c r="A5" s="6" t="s">
        <v>27</v>
      </c>
      <c r="B5" s="6"/>
      <c r="C5" s="6" t="s">
        <v>28</v>
      </c>
      <c r="D5" s="6" t="s">
        <v>27</v>
      </c>
      <c r="E5" s="6"/>
      <c r="F5" s="35" t="s">
        <v>28</v>
      </c>
      <c r="G5" s="37"/>
      <c r="H5" s="37"/>
      <c r="I5" s="47"/>
    </row>
    <row r="6" spans="1:9">
      <c r="A6" s="6" t="s">
        <v>32</v>
      </c>
      <c r="B6" s="6" t="s">
        <v>33</v>
      </c>
      <c r="C6" s="6"/>
      <c r="D6" s="6" t="s">
        <v>32</v>
      </c>
      <c r="E6" s="6" t="s">
        <v>33</v>
      </c>
      <c r="F6" s="35"/>
      <c r="G6" s="38"/>
      <c r="H6" s="38"/>
      <c r="I6" s="47"/>
    </row>
    <row r="7" spans="1:9">
      <c r="A7" s="39" t="s">
        <v>29</v>
      </c>
      <c r="B7" s="40"/>
      <c r="C7" s="40"/>
      <c r="D7" s="40"/>
      <c r="E7" s="40"/>
      <c r="F7" s="41"/>
      <c r="G7" s="42">
        <v>976.54</v>
      </c>
      <c r="H7" s="42">
        <f>H8+H19+H23</f>
        <v>976.54</v>
      </c>
      <c r="I7" s="48"/>
    </row>
    <row r="8" ht="27" spans="1:9">
      <c r="A8" s="43">
        <v>505</v>
      </c>
      <c r="B8" s="43"/>
      <c r="C8" s="43" t="s">
        <v>99</v>
      </c>
      <c r="D8" s="43" t="s">
        <v>100</v>
      </c>
      <c r="E8" s="43"/>
      <c r="F8" s="43" t="s">
        <v>101</v>
      </c>
      <c r="G8" s="44">
        <v>927.38</v>
      </c>
      <c r="H8" s="44">
        <f>H9+H10+H11+H12+H13+H14+H15+H16+H17+H18</f>
        <v>927.38</v>
      </c>
      <c r="I8" s="19"/>
    </row>
    <row r="9" spans="1:9">
      <c r="A9" s="18"/>
      <c r="B9" s="18" t="s">
        <v>60</v>
      </c>
      <c r="C9" s="18" t="s">
        <v>101</v>
      </c>
      <c r="D9" s="18"/>
      <c r="E9" s="18" t="s">
        <v>60</v>
      </c>
      <c r="F9" s="18" t="s">
        <v>102</v>
      </c>
      <c r="G9" s="44">
        <v>278.71</v>
      </c>
      <c r="H9" s="44">
        <v>278.71</v>
      </c>
      <c r="I9" s="19"/>
    </row>
    <row r="10" spans="1:9">
      <c r="A10" s="18"/>
      <c r="B10" s="18"/>
      <c r="C10" s="18"/>
      <c r="D10" s="18"/>
      <c r="E10" s="18" t="s">
        <v>50</v>
      </c>
      <c r="F10" s="18" t="s">
        <v>103</v>
      </c>
      <c r="G10" s="44">
        <v>138.39</v>
      </c>
      <c r="H10" s="44">
        <v>138.39</v>
      </c>
      <c r="I10" s="19"/>
    </row>
    <row r="11" spans="1:9">
      <c r="A11" s="18"/>
      <c r="B11" s="18"/>
      <c r="C11" s="18"/>
      <c r="D11" s="18"/>
      <c r="E11" s="18">
        <v>3</v>
      </c>
      <c r="F11" s="18" t="s">
        <v>104</v>
      </c>
      <c r="G11" s="44">
        <v>96.33</v>
      </c>
      <c r="H11" s="44">
        <v>96.33</v>
      </c>
      <c r="I11" s="19"/>
    </row>
    <row r="12" spans="1:9">
      <c r="A12" s="18"/>
      <c r="B12" s="18"/>
      <c r="C12" s="18"/>
      <c r="D12" s="18"/>
      <c r="E12" s="18" t="s">
        <v>105</v>
      </c>
      <c r="F12" s="18" t="s">
        <v>106</v>
      </c>
      <c r="G12" s="44">
        <v>166.16</v>
      </c>
      <c r="H12" s="44">
        <v>166.16</v>
      </c>
      <c r="I12" s="19"/>
    </row>
    <row r="13" ht="24" spans="1:9">
      <c r="A13" s="18"/>
      <c r="B13" s="18"/>
      <c r="C13" s="18"/>
      <c r="D13" s="18"/>
      <c r="E13" s="18">
        <v>8</v>
      </c>
      <c r="F13" s="18" t="s">
        <v>107</v>
      </c>
      <c r="G13" s="44">
        <v>87.46</v>
      </c>
      <c r="H13" s="44">
        <v>87.46</v>
      </c>
      <c r="I13" s="19"/>
    </row>
    <row r="14" ht="24" spans="1:9">
      <c r="A14" s="18"/>
      <c r="B14" s="18"/>
      <c r="C14" s="18"/>
      <c r="D14" s="18"/>
      <c r="E14" s="18" t="s">
        <v>108</v>
      </c>
      <c r="F14" s="18" t="s">
        <v>109</v>
      </c>
      <c r="G14" s="44">
        <v>40.45</v>
      </c>
      <c r="H14" s="44">
        <v>40.45</v>
      </c>
      <c r="I14" s="19"/>
    </row>
    <row r="15" ht="24" spans="1:9">
      <c r="A15" s="18"/>
      <c r="B15" s="18"/>
      <c r="C15" s="18"/>
      <c r="D15" s="18"/>
      <c r="E15" s="18" t="s">
        <v>110</v>
      </c>
      <c r="F15" s="18" t="s">
        <v>111</v>
      </c>
      <c r="G15" s="44">
        <v>6.56</v>
      </c>
      <c r="H15" s="44">
        <v>6.56</v>
      </c>
      <c r="I15" s="19"/>
    </row>
    <row r="16" spans="1:9">
      <c r="A16" s="18"/>
      <c r="B16" s="18"/>
      <c r="C16" s="18"/>
      <c r="D16" s="18"/>
      <c r="E16" s="18" t="s">
        <v>112</v>
      </c>
      <c r="F16" s="18" t="s">
        <v>113</v>
      </c>
      <c r="G16" s="44">
        <v>78.58</v>
      </c>
      <c r="H16" s="44">
        <v>78.58</v>
      </c>
      <c r="I16" s="19"/>
    </row>
    <row r="17" spans="1:9">
      <c r="A17" s="18"/>
      <c r="B17" s="18"/>
      <c r="C17" s="18"/>
      <c r="D17" s="18"/>
      <c r="E17" s="18">
        <v>99</v>
      </c>
      <c r="F17" s="18" t="s">
        <v>114</v>
      </c>
      <c r="G17" s="44">
        <v>27.24</v>
      </c>
      <c r="H17" s="44">
        <v>27.24</v>
      </c>
      <c r="I17" s="19"/>
    </row>
    <row r="18" spans="1:9">
      <c r="A18" s="43"/>
      <c r="B18" s="43"/>
      <c r="C18" s="43"/>
      <c r="D18" s="43"/>
      <c r="E18" s="43">
        <v>9</v>
      </c>
      <c r="F18" s="43" t="s">
        <v>115</v>
      </c>
      <c r="G18" s="44">
        <v>7.5</v>
      </c>
      <c r="H18" s="44">
        <v>7.5</v>
      </c>
      <c r="I18" s="19"/>
    </row>
    <row r="19" spans="1:9">
      <c r="A19" s="43"/>
      <c r="B19" s="43">
        <v>2</v>
      </c>
      <c r="C19" s="43" t="s">
        <v>116</v>
      </c>
      <c r="D19" s="43">
        <v>302</v>
      </c>
      <c r="E19" s="43"/>
      <c r="F19" s="43" t="s">
        <v>116</v>
      </c>
      <c r="G19" s="44">
        <v>8.92</v>
      </c>
      <c r="H19" s="44">
        <v>8.92</v>
      </c>
      <c r="I19" s="19"/>
    </row>
    <row r="20" spans="1:9">
      <c r="A20" s="18"/>
      <c r="B20" s="18"/>
      <c r="C20" s="18"/>
      <c r="D20" s="18"/>
      <c r="E20" s="18">
        <v>26</v>
      </c>
      <c r="F20" s="18" t="s">
        <v>117</v>
      </c>
      <c r="G20" s="44">
        <v>0</v>
      </c>
      <c r="H20" s="44">
        <v>0</v>
      </c>
      <c r="I20" s="19"/>
    </row>
    <row r="21" spans="1:9">
      <c r="A21" s="18"/>
      <c r="B21" s="18"/>
      <c r="C21" s="18"/>
      <c r="D21" s="18"/>
      <c r="E21" s="18">
        <v>28</v>
      </c>
      <c r="F21" s="18" t="s">
        <v>118</v>
      </c>
      <c r="G21" s="44">
        <v>3.34</v>
      </c>
      <c r="H21" s="44">
        <v>3.34</v>
      </c>
      <c r="I21" s="19"/>
    </row>
    <row r="22" spans="1:9">
      <c r="A22" s="18"/>
      <c r="B22" s="18"/>
      <c r="C22" s="18"/>
      <c r="D22" s="18"/>
      <c r="E22" s="18">
        <v>29</v>
      </c>
      <c r="F22" s="18" t="s">
        <v>119</v>
      </c>
      <c r="G22" s="44">
        <v>5.57</v>
      </c>
      <c r="H22" s="44">
        <v>5.57</v>
      </c>
      <c r="I22" s="19"/>
    </row>
    <row r="23" ht="27" spans="1:9">
      <c r="A23" s="43">
        <v>509</v>
      </c>
      <c r="B23" s="43"/>
      <c r="C23" s="43" t="s">
        <v>120</v>
      </c>
      <c r="D23" s="43" t="s">
        <v>121</v>
      </c>
      <c r="E23" s="43"/>
      <c r="F23" s="43" t="s">
        <v>120</v>
      </c>
      <c r="G23" s="44">
        <v>40.24</v>
      </c>
      <c r="H23" s="44">
        <v>40.24</v>
      </c>
      <c r="I23" s="19"/>
    </row>
    <row r="24" spans="1:9">
      <c r="A24" s="18"/>
      <c r="B24" s="45" t="s">
        <v>60</v>
      </c>
      <c r="C24" s="18" t="s">
        <v>122</v>
      </c>
      <c r="D24" s="18"/>
      <c r="E24" s="18" t="s">
        <v>50</v>
      </c>
      <c r="F24" s="18" t="s">
        <v>123</v>
      </c>
      <c r="G24" s="44">
        <v>3.84</v>
      </c>
      <c r="H24" s="44">
        <v>3.84</v>
      </c>
      <c r="I24" s="19"/>
    </row>
    <row r="25" spans="1:9">
      <c r="A25" s="43"/>
      <c r="B25" s="46" t="s">
        <v>54</v>
      </c>
      <c r="C25" s="43" t="s">
        <v>123</v>
      </c>
      <c r="D25" s="43"/>
      <c r="E25" s="46" t="s">
        <v>54</v>
      </c>
      <c r="F25" s="43" t="s">
        <v>122</v>
      </c>
      <c r="G25" s="44">
        <v>36.4</v>
      </c>
      <c r="H25" s="44">
        <v>36.4</v>
      </c>
      <c r="I25" s="19"/>
    </row>
    <row r="26" spans="1:9">
      <c r="A26" s="18"/>
      <c r="B26" s="18"/>
      <c r="C26" s="18"/>
      <c r="D26" s="18"/>
      <c r="E26" s="18"/>
      <c r="F26" s="18"/>
      <c r="G26" s="44"/>
      <c r="H26" s="44"/>
      <c r="I26" s="19"/>
    </row>
  </sheetData>
  <mergeCells count="17">
    <mergeCell ref="A1:I1"/>
    <mergeCell ref="A2:I2"/>
    <mergeCell ref="A3:C3"/>
    <mergeCell ref="A4:C4"/>
    <mergeCell ref="D4:F4"/>
    <mergeCell ref="A5:B5"/>
    <mergeCell ref="D5:E5"/>
    <mergeCell ref="A7:F7"/>
    <mergeCell ref="A9:A16"/>
    <mergeCell ref="A20:A21"/>
    <mergeCell ref="C5:C6"/>
    <mergeCell ref="D9:D16"/>
    <mergeCell ref="D20:D21"/>
    <mergeCell ref="F5:F6"/>
    <mergeCell ref="G4:G6"/>
    <mergeCell ref="H4:H6"/>
    <mergeCell ref="I4:I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E13" sqref="E13"/>
    </sheetView>
  </sheetViews>
  <sheetFormatPr defaultColWidth="9" defaultRowHeight="13.5" outlineLevelCol="2"/>
  <cols>
    <col min="1" max="1" width="34.275" customWidth="1"/>
    <col min="2" max="2" width="6.09166666666667" customWidth="1"/>
    <col min="3" max="3" width="9.725" customWidth="1"/>
  </cols>
  <sheetData>
    <row r="1" spans="1:3">
      <c r="A1" s="1" t="s">
        <v>124</v>
      </c>
      <c r="B1" s="4"/>
      <c r="C1" s="4"/>
    </row>
    <row r="2" ht="19.5" spans="1:3">
      <c r="A2" s="2" t="s">
        <v>125</v>
      </c>
      <c r="B2" s="2"/>
      <c r="C2" s="2"/>
    </row>
    <row r="3" spans="1:3">
      <c r="A3" s="4"/>
      <c r="B3" s="26"/>
      <c r="C3" s="5" t="s">
        <v>2</v>
      </c>
    </row>
    <row r="4" spans="1:3">
      <c r="A4" s="6" t="s">
        <v>126</v>
      </c>
      <c r="B4" s="6" t="s">
        <v>6</v>
      </c>
      <c r="C4" s="6" t="s">
        <v>76</v>
      </c>
    </row>
    <row r="5" spans="1:3">
      <c r="A5" s="27" t="s">
        <v>29</v>
      </c>
      <c r="B5" s="28">
        <f>B6+B7+B8+B9</f>
        <v>39.52</v>
      </c>
      <c r="C5" s="29"/>
    </row>
    <row r="6" ht="24" spans="1:3">
      <c r="A6" s="30" t="s">
        <v>127</v>
      </c>
      <c r="B6" s="31">
        <v>6.82</v>
      </c>
      <c r="C6" s="32"/>
    </row>
    <row r="7" ht="24" spans="1:3">
      <c r="A7" s="30" t="s">
        <v>128</v>
      </c>
      <c r="B7" s="31">
        <v>8.82</v>
      </c>
      <c r="C7" s="32"/>
    </row>
    <row r="8" spans="1:3">
      <c r="A8" s="33" t="s">
        <v>129</v>
      </c>
      <c r="B8" s="34">
        <v>14.76</v>
      </c>
      <c r="C8" s="33"/>
    </row>
    <row r="9" spans="1:3">
      <c r="A9" s="33" t="s">
        <v>130</v>
      </c>
      <c r="B9" s="33">
        <v>9.12</v>
      </c>
      <c r="C9" s="33"/>
    </row>
  </sheetData>
  <mergeCells count="1"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E21" sqref="E21"/>
    </sheetView>
  </sheetViews>
  <sheetFormatPr defaultColWidth="9" defaultRowHeight="13.5" outlineLevelCol="6"/>
  <cols>
    <col min="1" max="1" width="26.875" customWidth="1"/>
    <col min="2" max="2" width="15.125" customWidth="1"/>
    <col min="3" max="3" width="15" customWidth="1"/>
    <col min="4" max="4" width="18" customWidth="1"/>
    <col min="5" max="5" width="17.7583333333333" customWidth="1"/>
    <col min="6" max="6" width="22.7583333333333" customWidth="1"/>
    <col min="7" max="7" width="13.2583333333333" customWidth="1"/>
  </cols>
  <sheetData>
    <row r="1" spans="1:7">
      <c r="A1" s="1" t="s">
        <v>131</v>
      </c>
      <c r="B1" s="1"/>
      <c r="C1" s="1"/>
      <c r="D1" s="1"/>
      <c r="E1" s="1"/>
      <c r="F1" s="1"/>
      <c r="G1" s="1"/>
    </row>
    <row r="2" ht="19.5" spans="1:7">
      <c r="A2" s="2" t="s">
        <v>132</v>
      </c>
      <c r="B2" s="2"/>
      <c r="C2" s="2"/>
      <c r="D2" s="2"/>
      <c r="E2" s="2"/>
      <c r="F2" s="2"/>
      <c r="G2" s="2"/>
    </row>
    <row r="3" spans="1:7">
      <c r="A3" s="3"/>
      <c r="B3" s="3"/>
      <c r="C3" s="3"/>
      <c r="D3" s="3"/>
      <c r="E3" s="3"/>
      <c r="F3" s="3"/>
      <c r="G3" s="5" t="s">
        <v>2</v>
      </c>
    </row>
    <row r="4" ht="27" spans="1:7">
      <c r="A4" s="7" t="s">
        <v>133</v>
      </c>
      <c r="B4" s="7" t="s">
        <v>134</v>
      </c>
      <c r="C4" s="7" t="s">
        <v>135</v>
      </c>
      <c r="D4" s="7" t="s">
        <v>136</v>
      </c>
      <c r="E4" s="7" t="s">
        <v>137</v>
      </c>
      <c r="F4" s="7" t="s">
        <v>138</v>
      </c>
      <c r="G4" s="6" t="s">
        <v>76</v>
      </c>
    </row>
    <row r="5" spans="1:7">
      <c r="A5" s="6" t="s">
        <v>29</v>
      </c>
      <c r="B5" s="12">
        <v>0</v>
      </c>
      <c r="C5" s="12">
        <v>0</v>
      </c>
      <c r="D5" s="24">
        <v>0</v>
      </c>
      <c r="E5" s="25"/>
      <c r="F5" s="24">
        <v>0</v>
      </c>
      <c r="G5" s="13"/>
    </row>
    <row r="6" spans="1:7">
      <c r="A6" s="17" t="s">
        <v>139</v>
      </c>
      <c r="B6" s="12">
        <v>0</v>
      </c>
      <c r="C6" s="12">
        <v>0</v>
      </c>
      <c r="D6" s="24">
        <v>0</v>
      </c>
      <c r="E6" s="25"/>
      <c r="F6" s="24">
        <v>0</v>
      </c>
      <c r="G6" s="13"/>
    </row>
    <row r="7" spans="1:7">
      <c r="A7" s="17" t="s">
        <v>140</v>
      </c>
      <c r="B7" s="12">
        <v>0</v>
      </c>
      <c r="C7" s="12">
        <v>0</v>
      </c>
      <c r="D7" s="24">
        <v>0</v>
      </c>
      <c r="E7" s="25"/>
      <c r="F7" s="24">
        <v>0</v>
      </c>
      <c r="G7" s="13"/>
    </row>
    <row r="8" spans="1:7">
      <c r="A8" s="17" t="s">
        <v>141</v>
      </c>
      <c r="B8" s="12">
        <v>0</v>
      </c>
      <c r="C8" s="12">
        <v>0</v>
      </c>
      <c r="D8" s="24">
        <v>0</v>
      </c>
      <c r="E8" s="25"/>
      <c r="F8" s="24">
        <v>0</v>
      </c>
      <c r="G8" s="13"/>
    </row>
    <row r="9" spans="1:7">
      <c r="A9" s="17" t="s">
        <v>142</v>
      </c>
      <c r="B9" s="12">
        <v>0</v>
      </c>
      <c r="C9" s="12">
        <v>0</v>
      </c>
      <c r="D9" s="24">
        <v>0</v>
      </c>
      <c r="E9" s="25"/>
      <c r="F9" s="24">
        <v>0</v>
      </c>
      <c r="G9" s="13"/>
    </row>
    <row r="10" spans="1:7">
      <c r="A10" s="17" t="s">
        <v>143</v>
      </c>
      <c r="B10" s="12">
        <v>0</v>
      </c>
      <c r="C10" s="12">
        <v>0</v>
      </c>
      <c r="D10" s="24">
        <v>0</v>
      </c>
      <c r="E10" s="25"/>
      <c r="F10" s="24">
        <v>0</v>
      </c>
      <c r="G10" s="13"/>
    </row>
    <row r="11" ht="153.75" customHeight="1" spans="1:7">
      <c r="A11" s="1" t="s">
        <v>144</v>
      </c>
      <c r="B11" s="1"/>
      <c r="C11" s="1"/>
      <c r="D11" s="1"/>
      <c r="E11" s="1"/>
      <c r="F11" s="1"/>
      <c r="G11" s="1"/>
    </row>
    <row r="12" hidden="1"/>
    <row r="13" hidden="1"/>
  </sheetData>
  <mergeCells count="4">
    <mergeCell ref="A1:G1"/>
    <mergeCell ref="A2:G2"/>
    <mergeCell ref="A3:F3"/>
    <mergeCell ref="A11:G1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7" sqref="G17"/>
    </sheetView>
  </sheetViews>
  <sheetFormatPr defaultColWidth="9" defaultRowHeight="13.5" outlineLevelCol="7"/>
  <cols>
    <col min="1" max="1" width="10.7583333333333" customWidth="1"/>
    <col min="2" max="2" width="12.5" customWidth="1"/>
    <col min="3" max="3" width="12.7583333333333" customWidth="1"/>
    <col min="4" max="4" width="22" customWidth="1"/>
    <col min="5" max="5" width="17.125" customWidth="1"/>
    <col min="6" max="6" width="18.625" customWidth="1"/>
    <col min="7" max="7" width="20.875" customWidth="1"/>
    <col min="8" max="8" width="17" customWidth="1"/>
  </cols>
  <sheetData>
    <row r="1" spans="1:8">
      <c r="A1" s="1" t="s">
        <v>145</v>
      </c>
      <c r="B1" s="1"/>
      <c r="C1" s="1"/>
      <c r="D1" s="1"/>
      <c r="E1" s="1"/>
      <c r="F1" s="1"/>
      <c r="G1" s="1"/>
      <c r="H1" s="1"/>
    </row>
    <row r="2" ht="19.5" spans="1:8">
      <c r="A2" s="2" t="s">
        <v>146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4"/>
      <c r="G3" s="4"/>
      <c r="H3" s="5" t="s">
        <v>2</v>
      </c>
    </row>
    <row r="4" ht="21.95" customHeight="1" spans="1:8">
      <c r="A4" s="6" t="s">
        <v>27</v>
      </c>
      <c r="B4" s="6"/>
      <c r="C4" s="6"/>
      <c r="D4" s="6" t="s">
        <v>28</v>
      </c>
      <c r="E4" s="6" t="s">
        <v>147</v>
      </c>
      <c r="F4" s="6"/>
      <c r="G4" s="6"/>
      <c r="H4" s="6" t="s">
        <v>76</v>
      </c>
    </row>
    <row r="5" ht="21.95" customHeight="1" spans="1:8">
      <c r="A5" s="6" t="s">
        <v>32</v>
      </c>
      <c r="B5" s="6" t="s">
        <v>33</v>
      </c>
      <c r="C5" s="6" t="s">
        <v>34</v>
      </c>
      <c r="D5" s="6"/>
      <c r="E5" s="6" t="s">
        <v>29</v>
      </c>
      <c r="F5" s="6" t="s">
        <v>70</v>
      </c>
      <c r="G5" s="6" t="s">
        <v>71</v>
      </c>
      <c r="H5" s="6"/>
    </row>
    <row r="6" ht="21.95" customHeight="1" spans="1:8">
      <c r="A6" s="7" t="s">
        <v>29</v>
      </c>
      <c r="B6" s="7"/>
      <c r="C6" s="7"/>
      <c r="D6" s="7"/>
      <c r="E6" s="8">
        <f t="shared" ref="E6:G8" si="0">SUM(E7)</f>
        <v>0</v>
      </c>
      <c r="F6" s="8">
        <f t="shared" si="0"/>
        <v>0</v>
      </c>
      <c r="G6" s="8">
        <f t="shared" si="0"/>
        <v>0</v>
      </c>
      <c r="H6" s="9"/>
    </row>
    <row r="7" ht="21.95" customHeight="1" spans="1:8">
      <c r="A7" s="18"/>
      <c r="B7" s="17"/>
      <c r="C7" s="17"/>
      <c r="D7" s="18"/>
      <c r="E7" s="8">
        <f t="shared" si="0"/>
        <v>0</v>
      </c>
      <c r="F7" s="8">
        <f t="shared" si="0"/>
        <v>0</v>
      </c>
      <c r="G7" s="8">
        <f t="shared" si="0"/>
        <v>0</v>
      </c>
      <c r="H7" s="19"/>
    </row>
    <row r="8" ht="21.95" customHeight="1" spans="1:8">
      <c r="A8" s="20"/>
      <c r="B8" s="11"/>
      <c r="C8" s="17"/>
      <c r="D8" s="11"/>
      <c r="E8" s="12">
        <f t="shared" si="0"/>
        <v>0</v>
      </c>
      <c r="F8" s="12">
        <f t="shared" si="0"/>
        <v>0</v>
      </c>
      <c r="G8" s="12">
        <f t="shared" si="0"/>
        <v>0</v>
      </c>
      <c r="H8" s="21"/>
    </row>
    <row r="9" ht="21.95" customHeight="1" spans="1:8">
      <c r="A9" s="20"/>
      <c r="B9" s="17"/>
      <c r="C9" s="11"/>
      <c r="D9" s="11"/>
      <c r="E9" s="12">
        <v>0</v>
      </c>
      <c r="F9" s="12">
        <v>0</v>
      </c>
      <c r="G9" s="12">
        <v>0</v>
      </c>
      <c r="H9" s="22"/>
    </row>
    <row r="11" ht="18.75" spans="1:2">
      <c r="A11" s="23" t="s">
        <v>148</v>
      </c>
      <c r="B11" s="23"/>
    </row>
  </sheetData>
  <mergeCells count="9">
    <mergeCell ref="A1:H1"/>
    <mergeCell ref="A2:H2"/>
    <mergeCell ref="A3:E3"/>
    <mergeCell ref="A4:C4"/>
    <mergeCell ref="E4:G4"/>
    <mergeCell ref="A6:D6"/>
    <mergeCell ref="A8:A9"/>
    <mergeCell ref="D4:D5"/>
    <mergeCell ref="H4:H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表1单位收支预算总表</vt:lpstr>
      <vt:lpstr>表2单位收入总表</vt:lpstr>
      <vt:lpstr>表3单位支出总表</vt:lpstr>
      <vt:lpstr>表4财政拨款收支总表</vt:lpstr>
      <vt:lpstr>表5一般公共预算支出表</vt:lpstr>
      <vt:lpstr>表6一般公共预算基本支出表</vt:lpstr>
      <vt:lpstr>表7一般公共预算项目支出表</vt:lpstr>
      <vt:lpstr>表8一般公共预算“三公”经费支出</vt:lpstr>
      <vt:lpstr>表9政府性基金预算支出表</vt:lpstr>
      <vt:lpstr>表10国有资本经营预算支出表</vt:lpstr>
      <vt:lpstr>表11年初资产情况表</vt:lpstr>
      <vt:lpstr>表12政府采购预算明细表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海江</cp:lastModifiedBy>
  <dcterms:created xsi:type="dcterms:W3CDTF">2022-04-08T07:30:00Z</dcterms:created>
  <cp:lastPrinted>2022-04-11T02:24:00Z</cp:lastPrinted>
  <dcterms:modified xsi:type="dcterms:W3CDTF">2024-04-01T02:58:39Z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9D068DC29D204689A275568A943EE0F1_13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